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333\KONKURSI\konkursi_2014\SKUS_2014_01_Invazīvā_kardiologija\apkopojums\"/>
    </mc:Choice>
  </mc:AlternateContent>
  <bookViews>
    <workbookView xWindow="0" yWindow="0" windowWidth="24000" windowHeight="11025"/>
  </bookViews>
  <sheets>
    <sheet name="Sheet1" sheetId="1" r:id="rId1"/>
  </sheets>
  <definedNames>
    <definedName name="_xlnm._FilterDatabase" localSheetId="0" hidden="1">Sheet1!$E$1:$V$135</definedName>
    <definedName name="_xlnm.Print_Titles" localSheetId="0">Sheet1!$1:$2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 l="1"/>
  <c r="V48" i="1"/>
  <c r="V55" i="1"/>
  <c r="V105" i="1"/>
  <c r="V108" i="1"/>
  <c r="V117" i="1"/>
  <c r="V126" i="1"/>
  <c r="V128" i="1"/>
  <c r="V129" i="1"/>
  <c r="V130" i="1"/>
  <c r="V15" i="1"/>
  <c r="T4" i="1"/>
  <c r="T5" i="1"/>
  <c r="T6" i="1"/>
  <c r="T7" i="1"/>
  <c r="T9" i="1"/>
  <c r="T10" i="1"/>
  <c r="T11" i="1"/>
  <c r="T12" i="1"/>
  <c r="T13" i="1"/>
  <c r="T14" i="1"/>
  <c r="T16" i="1"/>
  <c r="T18" i="1"/>
  <c r="T20" i="1"/>
  <c r="T21" i="1"/>
  <c r="T22" i="1"/>
  <c r="T25" i="1"/>
  <c r="T26" i="1"/>
  <c r="T27" i="1"/>
  <c r="T32" i="1"/>
  <c r="T33" i="1"/>
  <c r="T34" i="1"/>
  <c r="T35" i="1"/>
  <c r="T36" i="1"/>
  <c r="T41" i="1"/>
  <c r="T42" i="1"/>
  <c r="T45" i="1"/>
  <c r="T46" i="1"/>
  <c r="T54" i="1"/>
  <c r="T56" i="1"/>
  <c r="T57" i="1"/>
  <c r="T67" i="1"/>
  <c r="T68" i="1"/>
  <c r="T69" i="1"/>
  <c r="T70" i="1"/>
  <c r="T71" i="1"/>
  <c r="T74" i="1"/>
  <c r="T77" i="1"/>
  <c r="T83" i="1"/>
  <c r="T87" i="1"/>
  <c r="T104" i="1"/>
  <c r="T105" i="1"/>
  <c r="T107" i="1"/>
  <c r="T116" i="1"/>
  <c r="T117" i="1"/>
  <c r="T118" i="1"/>
  <c r="T119" i="1"/>
  <c r="T120" i="1"/>
  <c r="T125" i="1"/>
  <c r="T3" i="1"/>
  <c r="R76" i="1"/>
  <c r="R8" i="1"/>
  <c r="R10" i="1"/>
  <c r="R14" i="1"/>
  <c r="R17" i="1"/>
  <c r="R18" i="1"/>
  <c r="R20" i="1"/>
  <c r="R21" i="1"/>
  <c r="R22" i="1"/>
  <c r="R25" i="1"/>
  <c r="R26" i="1"/>
  <c r="R27" i="1"/>
  <c r="R29" i="1"/>
  <c r="R31" i="1"/>
  <c r="R33" i="1"/>
  <c r="R34" i="1"/>
  <c r="R35" i="1"/>
  <c r="R36" i="1"/>
  <c r="R38" i="1"/>
  <c r="R39" i="1"/>
  <c r="R40" i="1"/>
  <c r="R41" i="1"/>
  <c r="R46" i="1"/>
  <c r="R47" i="1"/>
  <c r="R52" i="1"/>
  <c r="R53" i="1"/>
  <c r="R54" i="1"/>
  <c r="R57" i="1"/>
  <c r="R58" i="1"/>
  <c r="R59" i="1"/>
  <c r="R64" i="1"/>
  <c r="R67" i="1"/>
  <c r="R68" i="1"/>
  <c r="R69" i="1"/>
  <c r="R74" i="1"/>
  <c r="R82" i="1"/>
  <c r="R83" i="1"/>
  <c r="R84" i="1"/>
  <c r="R109" i="1"/>
  <c r="R110" i="1"/>
  <c r="R111" i="1"/>
  <c r="R114" i="1"/>
  <c r="R117" i="1"/>
  <c r="R119" i="1"/>
  <c r="R121" i="1"/>
  <c r="R6" i="1"/>
  <c r="P4" i="1"/>
  <c r="P5" i="1"/>
  <c r="P6" i="1"/>
  <c r="P9" i="1"/>
  <c r="P10" i="1"/>
  <c r="P11" i="1"/>
  <c r="P12" i="1"/>
  <c r="P13" i="1"/>
  <c r="P19" i="1"/>
  <c r="P20" i="1"/>
  <c r="P21" i="1"/>
  <c r="P22" i="1"/>
  <c r="P23" i="1"/>
  <c r="P24" i="1"/>
  <c r="P27" i="1"/>
  <c r="P28" i="1"/>
  <c r="P29" i="1"/>
  <c r="P39" i="1"/>
  <c r="P40" i="1"/>
  <c r="P41" i="1"/>
  <c r="P44" i="1"/>
  <c r="P48" i="1"/>
  <c r="P49" i="1"/>
  <c r="P51" i="1"/>
  <c r="P52" i="1"/>
  <c r="P57" i="1"/>
  <c r="P58" i="1"/>
  <c r="P59" i="1"/>
  <c r="P60" i="1"/>
  <c r="P62" i="1"/>
  <c r="P69" i="1"/>
  <c r="P72" i="1"/>
  <c r="P73" i="1"/>
  <c r="P74" i="1"/>
  <c r="P76" i="1"/>
  <c r="P77" i="1"/>
  <c r="P78" i="1"/>
  <c r="P80" i="1"/>
  <c r="P81" i="1"/>
  <c r="P82" i="1"/>
  <c r="P84" i="1"/>
  <c r="P85" i="1"/>
  <c r="P86" i="1"/>
  <c r="P95" i="1"/>
  <c r="P101" i="1"/>
  <c r="P103" i="1"/>
  <c r="P104" i="1"/>
  <c r="P105" i="1"/>
  <c r="P107" i="1"/>
  <c r="P108" i="1"/>
  <c r="P112" i="1"/>
  <c r="P114" i="1"/>
  <c r="P115" i="1"/>
  <c r="P117" i="1"/>
  <c r="P119" i="1"/>
  <c r="P120" i="1"/>
  <c r="P121" i="1"/>
  <c r="P122" i="1"/>
  <c r="P124" i="1"/>
  <c r="P126" i="1"/>
  <c r="P127" i="1"/>
  <c r="P134" i="1"/>
  <c r="P3" i="1"/>
  <c r="N98" i="1"/>
  <c r="N99" i="1"/>
  <c r="N100" i="1"/>
  <c r="N101" i="1"/>
  <c r="N102" i="1"/>
  <c r="N103" i="1"/>
  <c r="N106" i="1"/>
  <c r="N112" i="1"/>
  <c r="N113" i="1"/>
  <c r="N114" i="1"/>
  <c r="N115" i="1"/>
  <c r="N116" i="1"/>
  <c r="N120" i="1"/>
  <c r="N122" i="1"/>
  <c r="N124" i="1"/>
  <c r="N125" i="1"/>
  <c r="N126" i="1"/>
  <c r="N127" i="1"/>
  <c r="N128" i="1"/>
  <c r="N129" i="1"/>
  <c r="N130" i="1"/>
  <c r="N131" i="1"/>
  <c r="N132" i="1"/>
  <c r="N133" i="1"/>
  <c r="N97" i="1"/>
  <c r="L63" i="1"/>
  <c r="L37" i="1"/>
  <c r="J90" i="1"/>
  <c r="J91" i="1"/>
  <c r="J92" i="1"/>
  <c r="J93" i="1"/>
  <c r="J94" i="1"/>
  <c r="J95" i="1"/>
  <c r="J96" i="1"/>
  <c r="J89" i="1"/>
</calcChain>
</file>

<file path=xl/sharedStrings.xml><?xml version="1.0" encoding="utf-8"?>
<sst xmlns="http://schemas.openxmlformats.org/spreadsheetml/2006/main" count="298" uniqueCount="277">
  <si>
    <t>Daļas Nr.</t>
  </si>
  <si>
    <t>Daļas nosaukums</t>
  </si>
  <si>
    <t>Kopējais plānotais apjoms 24 mēnešiem</t>
  </si>
  <si>
    <t>Vienas vienības cena EUR bez PVN</t>
  </si>
  <si>
    <t>Kopējā apjoma cena EUR bez PVN</t>
  </si>
  <si>
    <t>1.</t>
  </si>
  <si>
    <t>Elektrokardiostimulatori vienas sirds kameras stimulācijai (SSI tipa), paredzēti darbībai VVI režīmā pacientiem ar ierobežotām elektrokardiostimulatora kontroles  iespējām</t>
  </si>
  <si>
    <t>2.</t>
  </si>
  <si>
    <t>Elektrokardiostimulatori vienas sirds kameras stimulācijai (SSI tipa) ar papildus diagnostiskajām funkcijām, paredzēti darbībai VVI režīmā pacientiem ar iespējamiem kompleksiem sirds ritma traucējumiem</t>
  </si>
  <si>
    <t>3.</t>
  </si>
  <si>
    <t>Elektrokardiostimulatori vienas sirds kameras stimulācijai (SSI tipa) ar papildus diagnostiskajām funkcijām, paredzēti darbībai VVI režīmā pacientiem ar iespējamiem kompleksiem sirds ritma traucējumiem un pagarinātu stimulatora darbības laiku.</t>
  </si>
  <si>
    <t>4.</t>
  </si>
  <si>
    <t>Elektrokardiostimulatori vienas sirds kameras stimulācijai ar fiziskās slodzes adaptācijas funkciju (SSIR tipa), ko iespējām pieskaņot vismaz diviem fiziskās aktivitātes līmeņiem fiziski aktīviem pacientiem</t>
  </si>
  <si>
    <t>5.</t>
  </si>
  <si>
    <t>Elektrokardiostimulatori ar datu telemetrijas, pārraides un centralizētas uzkrāšanas iespējām vienas sirds kameras stimulācijai ar fiziskās slodzes adaptācijas funkciju (SSIR tipa), ar diviem sensoriem pacientiem ar mainīgiem aktivitātes līmeņiem un klīniski izteiktu sirds hronotropo inkompetenci</t>
  </si>
  <si>
    <t>6.</t>
  </si>
  <si>
    <t>Elektrokardiostimulatori vienelektroda ātriju vadāmajai kambaru stimulācijai ar papildus fiziskās slodzes adaptācijas funkciju (VDDR tipa EKS), pacientiem ar pilnu atrioventrikulāro blokādi, normālu sīnusa mezgla funkciju (kuriem nav paredzama ātriju stimulācijas nepieciešmība)</t>
  </si>
  <si>
    <t>7.</t>
  </si>
  <si>
    <t>Elektrokardiostimulatori ātriju un kambaru stimulācijai (DDD tipa), paredzēti pacientiem ar ierobežotām elektrokardiostimulatora kontroles iespējām</t>
  </si>
  <si>
    <t>8.</t>
  </si>
  <si>
    <t>Elektrokardiostimulatori ātriju un kambaru stimulācijai (DDD tipa), pacientiem ar pārsvarā saglabātu atrioventrikulāro pārvadi (ar ļoti zemu AV blokādes iespējamību)</t>
  </si>
  <si>
    <t>9.</t>
  </si>
  <si>
    <t>Elektrokardiostimulatori ātriju un kambaru stimulācijai (DDD tipa), pacientiem ar pārsvarā saglabātu atrioventrikulāro pārvadi un iespējamiem kompleksiem sirds ritma traucējumiem kā arī pagarinātu stimulatora darbības laiku.</t>
  </si>
  <si>
    <t>10.</t>
  </si>
  <si>
    <t>Elektrokardiostimulatori ātriju un kambaru stimulācijai (DDDR tipa) pacientiem ar paredzamām elektrodu stimulācijas sliekšņu izmaiņu  problēmām un ritma traucējumiem</t>
  </si>
  <si>
    <t>11.</t>
  </si>
  <si>
    <t>Elektrokardiostimulatori ātriju un kambaru stimulācijai ar fiziskās slodzes adaptācijas funkciju (DDDR tipa) pacientiem ar ierobežotām elektrokardiostimulatora kontroles iespējām</t>
  </si>
  <si>
    <t>12.</t>
  </si>
  <si>
    <t xml:space="preserve">Elektrokardiostimulatori ātriju un kambaru stimulācijai ar fiziskās slodzes adaptācijas funkciju (DDDR tipa)un ko iespējams pieskaņot vismaz diviem fiziskas aktivitātes līmeņiem fiziski aktīviem pacientiem ar pārsvarā saglabātu atrioventrikularo pārvadi(ar ļoti zemu AV blokādes iespēju) </t>
  </si>
  <si>
    <t>13.</t>
  </si>
  <si>
    <t>Elektrokardiostimulatori ātriju un kambaru stimulācijai ar fiziskās slodzes adaptācijas funkciju (DDDR tipa), ar diviem sensoriem, pacientiem ar prognozējamām lielām fiziskām piepūlēm un fizisko aktivitāti lielā slodžu diapazonā</t>
  </si>
  <si>
    <t>14.</t>
  </si>
  <si>
    <t>Elektrokardiostimulatori ātriju un kambaru stimulācijai ar fiziskās slodzes adaptācijas funkciju (DDDR tipa), ar diviem sensoriem pacientiem mainīgiem aktivitātes līmeņiem un klīniski izteiktu sirds hronotropo inkompetenci</t>
  </si>
  <si>
    <t>15.</t>
  </si>
  <si>
    <t>Elektrokardiostimulatori ātriju un kambaru stimulācijai ar fiziskās slodzes adaptācijas funkciju (DDDR tipa) un ar ātriju ritma traucējumu prevencijas un šo ritma traucējumu automātiskas terapijas iespējām pacientiem ar medikamentozi refraktārām priekškambaru aritmijām</t>
  </si>
  <si>
    <t>16.</t>
  </si>
  <si>
    <t>Elektrokardiostimulatori ātriju un kambaru stimulācijai ar fiziskās slodzes adaptācijas funkciju (DDDR tipa), ar diviem sensoriem pacientiem mainīgiem aktivitātes līmeņiem un klīniski izteiktu sirds hronotropo inkompetenci ar datu telemetrijas, pārraides un centralizētās uzkrāšanas funkciju pacientiem ar mainīgu stimulācijas slieksni un ritma problēmām</t>
  </si>
  <si>
    <t>17.</t>
  </si>
  <si>
    <t>Endokardiālās sirds stimulācijas aktīvās fiksācijas elektrodi, ievadāmi ar ievadsistēmu 6 F (frenči) dažāda auguma pacientiem dažādās stimulācijas pozīcijās</t>
  </si>
  <si>
    <t>18.</t>
  </si>
  <si>
    <t>Endokardiālās sirds stimulācijas aktīvās fiksācijas elektrodi, kas implantēti var atrasties magnetiskās rezonanses lauka ietekmē, ievadāmi ar ievadsistēmu 7 F (frenči), dažāda auguma pacientiem dažādās pozīcijās</t>
  </si>
  <si>
    <t>19.</t>
  </si>
  <si>
    <t xml:space="preserve">Elektrokardiostimulatori ātriju un kambaru stimulācijai ar fiziskās slodzes adaptācijas funkciju (DDDR tipa) un ar ātriju ritma traucējumu prevencijas un šo ritma traucējumu automātiskas terapijas iespējām pacientiem ar medikamentozi refraktārām priekškambaru aritmijām un MR izmeklēšanas iespējas savietojamību </t>
  </si>
  <si>
    <t>20.</t>
  </si>
  <si>
    <t>Elektrokardiostimulatori biventrikulārai stimulācijai (sirds kambaru resinhronizācijas terapijai) ar vismaz 3 neatkarīgi programmējamām kreisā kambara stimulācijas konfigurācijām</t>
  </si>
  <si>
    <t>21.</t>
  </si>
  <si>
    <t>Elektrokardiostimulatori biventrikulārai stimulācijai (sirds kambaru resinhronizācijas terapijai) ar vismaz 6 neatkarīgi programmējamām kreisā kambara stimulācijas konfigurācijām pacientiem ar augstu kreisā kambara stimulācijas slieksni vai suboptimālu koronārā sīnusa elektroda lokalizāciju</t>
  </si>
  <si>
    <t>22.</t>
  </si>
  <si>
    <t>Elektrokardiostimulatori biventrikulārai stimulācijai ar kvadripolāru LV elektrodu IS-4-LLLL tipa konektoru (sirds kambaru resinhronizācijas terapijai) ar 14 neatkarīgi programmējamām kreisā kambara stimulācijas konfigurācijām pacientiem ar augstu kreisā kambara stimulācijas slieksni vai suboptimālu koronārā sīnusa elektroda lokalizāciju</t>
  </si>
  <si>
    <t>23.</t>
  </si>
  <si>
    <t>Elektrokardiostimulatori biventrikulārai stimulācijai (sirds kambaru resinhronizācijas terapijai) ar vismaz 3 neatkarīgi programmējamām kreisā kambara stimulācijas konfigurācijām ar iespējām regulēt aiztures intervālus atsevišķi katram no kambariem un iespējām monitorēt sirds mazspējas pacienta parametrus</t>
  </si>
  <si>
    <t>24.</t>
  </si>
  <si>
    <t>Elektrokardiostimulatori biventrikulārai stimulācijai (sirds kambaru resinhronizācijas terapijai) ar iespējām regulēt aiztures intervālus atsevišķi katram no kambariem ar datu telemetrijas, pārraides un centralizētas uzkrāšanas iespējām pacientiem ar paredzamām elektrodu stimulācijas sliekšņu izmaiņu problēmām vai nestabilu saslimšanas gaitu</t>
  </si>
  <si>
    <t>25.</t>
  </si>
  <si>
    <t>Standarta (sirds labās puses) endokardiālās sirds stimulācijas aktīvās fiksācijas elektrodi, ievadāmi ar ievadsistēmu 7 F (frenči) dažāda auguma pacientiem dažādās stimulācijas pozīcijās sirds kambaru resinhronizācijas terapijai</t>
  </si>
  <si>
    <t>26.</t>
  </si>
  <si>
    <t>Speciālie sinus coronarius elektrodi 5Fr S-veida biventrikulārai stimulācijai, ievadami koronārajā sīnusā ar ievadsistēmu 5F ,vadstīgu ar steroīdu izdali no elektroda kontaktgala ar distanci starp poliem  15 mm, 20 mm</t>
  </si>
  <si>
    <t>27.</t>
  </si>
  <si>
    <t xml:space="preserve">Speciālie kvadripolarie sinus coronarius elektrodi 5Fr S-veida  biventrikulārai stimulācijai, ievadami koronārajā sīnusā ar ievadsistēmu 5F ,vadstīgu ar steroīdu izdali no elektroda kontaktgala </t>
  </si>
  <si>
    <t>28.</t>
  </si>
  <si>
    <t>Speciālie kvadripolārie sinus coronarius elektrodi biventrikulārai stimulācijai, ar steroīdu izdali no abiem elektroda kontaktiem un J-veida galu īpatnējām koronārā sīnusa anatomiskajiem variantiem optimizējams katram pacientam ar jebkuru asinsvadu anatomiju un ne mazāk kā 16 programmējamiem stimulācijas strāvas izkliedes vektoriem un IS-4-LLLL konekcijas galu</t>
  </si>
  <si>
    <t>29.</t>
  </si>
  <si>
    <t>Speciālie sinus coronarius elektrodi biventrikulārai stimulācijai, ar steroīdu izdali no abiem elektroda kontaktiem un J-veida galu īpatnējām koronārā sīnusa anatomiskajiem variantiem un gadījumiem, ja nākas elektrodu mainīt izteikta stimulācijas sliekšņa pieauguma dēļ</t>
  </si>
  <si>
    <t>30.</t>
  </si>
  <si>
    <t>Speciālie sinus coronarius elektrodi biventrikulārai stimulācijai ar steroīdu izdali no elektroda kontaktgala, starpelektrodu attālumu 18 mm un fiksējami ar silikona skrūvveida galu fiksācijai šauros koronārajos sinusos, ja elektroda stāvoklis ir suboptimāls</t>
  </si>
  <si>
    <t>31.</t>
  </si>
  <si>
    <t>Sinus coronarius ievades ievadšķiedra (guide wire) ar stīvi, maz lokanu galu</t>
  </si>
  <si>
    <t>32.</t>
  </si>
  <si>
    <t>Sinus coronarius ievades ievadšķiedra (guide wire) ar vidēji lokanu galu</t>
  </si>
  <si>
    <t>33.</t>
  </si>
  <si>
    <t>Sinus coronarius ievades ievadšķiedra (guide wire) ar lokanu galu</t>
  </si>
  <si>
    <t>34.</t>
  </si>
  <si>
    <t>Sinus coronarius ievades ievadšķiedra (guide wire) ar ļoti lokanu galu</t>
  </si>
  <si>
    <t>35.</t>
  </si>
  <si>
    <t>Divkanālu monitorēšanas balonkateters ar balonu distālajā galā(110cm;6Fr;balona tilpums 2ml)</t>
  </si>
  <si>
    <t>36.</t>
  </si>
  <si>
    <t>Pārplēšamais hemostatiskais vārsts-adapters ar irigācijas iespējām CS kateteru ievadsistēmas noslēgšanai ar iekšējo izm.9Fr</t>
  </si>
  <si>
    <t>37.</t>
  </si>
  <si>
    <t>Universālais metāla nazis CS kateteru ievadsistēmas pārgriešanai 6,2Fr</t>
  </si>
  <si>
    <t>38.</t>
  </si>
  <si>
    <t>Koronarā sinusa kanilēšanas pārgriežamā ievadsistēma (9Fr,45-54cm ar60cm garu dilatatoru un iekšējo lūmenu 7Fr un mīkstu gumijas Rtg kontrastējamu galu)ar dažādiem izliekuma radiusiem</t>
  </si>
  <si>
    <t>39.</t>
  </si>
  <si>
    <t>Vadītājkatetri sinus coronarius elektrodu ievadei</t>
  </si>
  <si>
    <t>40.</t>
  </si>
  <si>
    <t>Koronārā sinusa elektrodu vadītājkatetru ievades papildpiederumu komplekts</t>
  </si>
  <si>
    <t>41.</t>
  </si>
  <si>
    <t>Ievades komplekti sinus coronarius elektrodu ievadei ar vismaz 4 izliekumu ievadsistēmām, hemostātisku uzliku un balonkatētri sinus coronarius kontrastēšanai ar 45-52±2 cm garām katētru vadsistēmām(9Fr).</t>
  </si>
  <si>
    <t>42.</t>
  </si>
  <si>
    <t>Aktīvi vadāma ievades iekārta ar divpusēj lokāmu galu sinus coronarius elektrodu ievadei pacientiem, kuriem ar standartmetodēm koronārā sīnusa katetrizācija neizdodas</t>
  </si>
  <si>
    <t>43.</t>
  </si>
  <si>
    <t>Vadītājstīga CS elektroda pozicionēšanai ar kuru var veikt stimulācijas sliekšņa pārbaudi kreisajam kambarim</t>
  </si>
  <si>
    <t>44.</t>
  </si>
  <si>
    <t>Implantējamie kambaru kardioverteri-defibrilatori ar ātriju un biventrikulārās stimulācijas (paredzēti sirds kambaru resinhronizācijas terapijai) funkcijām fiziskās slodzes adaptīvajā režīmā (DDDR) režīmā ar vismaz 4 neatkarīgi programmējamām kreisā kambara stimulācijas konfigurācijām un ar datu telemetrijas, pārraides un centralizētas uzkrāšanas iespējām</t>
  </si>
  <si>
    <t>45.</t>
  </si>
  <si>
    <t>Implantējamie kambaru kardioverteri-defibrilatori ar ātriju un biventrikulārās stimulācijas (paredzēti sirds kambaru resinhronizācijas terapijai) funkcijām fiziskās slodzes adaptīvajā režīmā (DDDR) režīmā ar iespējām monitorēt hroniskas sirds mazspējas pacienta stāvokli pacientiem ar smagu dilatācijas kardiopātiju ar ātriju aritmiju terapijas iespējām un iespējamu DF4 konektora versiju</t>
  </si>
  <si>
    <t>46.</t>
  </si>
  <si>
    <t>Implantējamie kambaru kardioverteri-defibrilatori ar ātriju un biventrikulārās stimulācijas (paredzēti sirds kambaru resinhronizācijas terapijai) funkcijām fiziskās slodes adaptīvajā režīmā (DDDR režīmā) ar vismaz 6 neatkarīgi programmējamām kreisā kambara stimulācijas konfigurācijām</t>
  </si>
  <si>
    <t>47.</t>
  </si>
  <si>
    <t xml:space="preserve">Implantējamie kambaru kardioverteri-defibrilatori ar ātriju un biventrikulārās stimulācijas (paredzēti sirds kambaru resinhronizācijas terapijai) funkcijām fiziskās slodzes adaptīvajā režīmā (DDDR) režīmā ar iespējām monitorēt hroniskas sirds mazspējas pacienta stāvokli pacientiem ar smagu dilatācijas kardiopātiju un iespeju izmantot DF-4 un IS-4-LLLL elektrodus(aparatam </t>
  </si>
  <si>
    <t>jābūt nokomplektētam ar RA-IS1;RV-DF4;LV-IS4-LLLL tipa elektrodiem)</t>
  </si>
  <si>
    <t>48.</t>
  </si>
  <si>
    <t>Implantējamie kambaru kardioverteri-defibrilatori ar ātriju un kambaru elektrokardiostimulācijas funkcijām fiziskās slodzes adaptīvajā režīmā (DDDR režīmā) un sirds resinhronizācijas iespējām izmantojot programmeri (neizmantojot ehokardiografiju) un automātiski</t>
  </si>
  <si>
    <t>49.</t>
  </si>
  <si>
    <t>    Implantējamie kambaru kardioverteri-defibrilatori ar ātriju un kambaru elektrokardiostimulācijas funkcijām fiziskās slodes adaptīvajā režīmā (DDDR režīmā ar t.s. nesāpīgās terapijas iespējām pacientiem ar pārsvarā saglabātu atrioventrikulāro pārvadi (ar ļoti zemu AV blokādes iespējamību) un iespējām monitorēt sirds mazspējas gaitu pacientiem ar smagu dilatācijas kardiopātiju ar ātriju aritmiju terapijas iespējām</t>
  </si>
  <si>
    <t>50.</t>
  </si>
  <si>
    <t>Implantējamie kambaru kardioverteri-defibrilatori (VVIR tipa) ar t.s. nesāpīgās terapijas iespējām un iespējām monitorētsirds mazspējas gaitu pacientiem ar smagu dilatācijas kardiopātiju</t>
  </si>
  <si>
    <t>51.</t>
  </si>
  <si>
    <t>Implantējamie kambaru kardioverteri-defibrilatori ar ātriju un kambaru elektrokardiostimulācijas funkcijām fiziskās slodes adaptīvajā režīmā (DDDR režīmā) t.s. nesāpīgās terapijas iespējām un maksimālu enerģijas taupīšanu pacientiem ar biežām aritmijām kambaru mirgošanas zonā un ar iespēju veikt datu telemetrijas, pārraides un centralizētas uzkrāšanas iespējām</t>
  </si>
  <si>
    <t>52.</t>
  </si>
  <si>
    <t>Implantējamie kambaru kardioverteri - defibrilatori ar iespējām aizkavēt kambaru fibrilācijas terapijas sākumu pacientiem ar polimorfām kambaru tahikardijas epizodēm</t>
  </si>
  <si>
    <t>53.</t>
  </si>
  <si>
    <t>Implantējamie kambaru kardioverteri-defibrilatori ar datu telemetrijas, pārraides un centralizētas uzkrāšanas iespējām ar t.s. nesāpīgās terapijas iespējām un papildus priekšksmbaru elektriskās aktivitātes uztveršanas funkciju pacientiem, kam plānoti magnētiskās rezonanses izmeklējumi.</t>
  </si>
  <si>
    <t>54.</t>
  </si>
  <si>
    <t>Implantējamie kambaru kardioverteri-defibrilatori ar datu telemetrijas, pārraides un centralizētas uzkrāšanas iespējām ar t.s. nesāpīgās terapijas iespējām un maksimālu enerģijas taupīšanu</t>
  </si>
  <si>
    <t>55.</t>
  </si>
  <si>
    <t>Implantējamie kambaru kardioverteri-(VVI) defibrilatori paredzēti g.k. pēkšņas nāves primārajai profilaksei</t>
  </si>
  <si>
    <t>56.</t>
  </si>
  <si>
    <t>Implantējamie kambaru kardioverteri-defibrilatori ar ātriju un kambaru elektrokardiostimulācijas funkcijām fiziskās slodes adaptīvajā režīmā (DDDR režīmā ar t.s. nesāpīgās terapijas iespējām pacientiem ar pārsvarā saglabātu atrioventrikulāro pārvadi (ar ļoti zemu AV blokādes iespējamību) un ātriju aritmiju terapijas iespējām, kā arī bajonetes tipa četrpolāro defibrilācijas-stimulācijas elektroda kontaktligzdu.DF-4</t>
  </si>
  <si>
    <t>57.</t>
  </si>
  <si>
    <t>Standarta (sirds labās puses) endokardiālās sirds stimulācijas aktīvās fiksācijas elektrodi, ievadāmi ar ievadsistēmu 6 Fr (frenči) dažāda auguma pacientiem atriālās stimulācijas pozīcijās pie ICD implantācijas</t>
  </si>
  <si>
    <t>58.</t>
  </si>
  <si>
    <t>Miokardiālie monopolārie aktīvās fiksācijas elektrods ar ierīci tā implantācijai Miokardiāli mono- vai bipolārie aktīvi fiksējošies elektrodi ar ievades ierīcēm pastāvīgo elektrokardiostimulatoru miokardiālai implantācijai :</t>
  </si>
  <si>
    <t>59.</t>
  </si>
  <si>
    <t>Miokardiāli bipolārie aktīvi fiksējošies elektrodi, 52-58 cm gari ar ievades ierīcēm pastāvīgo elektrokardiostimulatoru miokardiālai implantācijai implantācijai pieaugušajiem/EKS novietojumam pektorālā pozīcijā</t>
  </si>
  <si>
    <t>60.</t>
  </si>
  <si>
    <t>Pastāvīgo elektrokardiostimulācijas  elektrodu pārplēšamie ievades komplekti(6Fr;7Fr;8Fr;9Fr)</t>
  </si>
  <si>
    <t>61.</t>
  </si>
  <si>
    <t>Pieaugušo kardiostimulācijas-defibrilācijas kontaktspilventiņu (Adaptējami ar nodaļā esošo Physiocontrol aparātu) komplekti</t>
  </si>
  <si>
    <t>62.</t>
  </si>
  <si>
    <t>Pastāvīgo implantējamo elektrodu adapteri(5mm uz 3,2mm;u.c. opcijas)</t>
  </si>
  <si>
    <t>63.</t>
  </si>
  <si>
    <t>Implantējamie pastāvīgas stimulācijas elektrodi izmantojami arVDD tipa aparātiem(atstarpe starp ātrija un ventrikula. Gredzeniem-13;15;17cm)</t>
  </si>
  <si>
    <t>64.</t>
  </si>
  <si>
    <t>Pagaidu ārējais EKS transvenozai sirds vienas kameras elektrostimulācijai</t>
  </si>
  <si>
    <t>65.</t>
  </si>
  <si>
    <t>Pagaidu ārējais EKS transvenozai sirds divu kameru elektrostimulācijai pieaugušajiem</t>
  </si>
  <si>
    <t>66.</t>
  </si>
  <si>
    <t>67.</t>
  </si>
  <si>
    <t>68.</t>
  </si>
  <si>
    <t>69.</t>
  </si>
  <si>
    <t>70.</t>
  </si>
  <si>
    <t>71.</t>
  </si>
  <si>
    <t>72.</t>
  </si>
  <si>
    <t>73.</t>
  </si>
  <si>
    <t>Pagaidu elektrokardiostimulācijas elektrodu ievades komplekti</t>
  </si>
  <si>
    <t>74.</t>
  </si>
  <si>
    <t>Pagaidu elektrokardiostimulācijas elektrodi ievadāmi caur augšējo dobo vēnu(5Fr;6Fr),arī ar uzpūšamo balonu (1,5 cm3)</t>
  </si>
  <si>
    <t>75.</t>
  </si>
  <si>
    <t>Pagaidu elektrokardiostimulācijas elektrodi priekškambaru stimulācijai (priekškambaru elektrodi)</t>
  </si>
  <si>
    <t>76.</t>
  </si>
  <si>
    <t>Resterilizējami trīskanālu pagaidu ārējās stimulācijas vadi paredzēti (RA:RV:LV) intraoperatīviem sliekšņu mērījumiem CRT-P un CRT-D  implantācijas laikā ar elektrokardiostimulatoru programmeru intraoperatīvo mērījumu blokiem adaptēti IS-1: IS-4 un DF-4 elektrodu konektoriem</t>
  </si>
  <si>
    <t>77.</t>
  </si>
  <si>
    <t>Pagaidu ārējās stimulācijas vadi intraoperatīviem mērījumiem elektrokardiostimulatoru implantācijas laikā ar elektrokardiostimulatoru programmeru intraoperatīvo mērījumu blokiem</t>
  </si>
  <si>
    <t>78.</t>
  </si>
  <si>
    <t>79.</t>
  </si>
  <si>
    <t>Implantējami automātiskie sirds ritma traucējumu monitori ātriju ritma traucējumu diagnostikai</t>
  </si>
  <si>
    <t>80.</t>
  </si>
  <si>
    <t>Implantējami automātiskie sirds ritma traucējumu monitori ātriju un kambaru  ritma traucējumu diagnostikai ar telemonitoringa iespējām</t>
  </si>
  <si>
    <t>81.</t>
  </si>
  <si>
    <t>Implantējami automātiskie sirds ritma traucējumu monitori kambaru ritma traucējumu diagnostikai</t>
  </si>
  <si>
    <t>82.</t>
  </si>
  <si>
    <t>83.</t>
  </si>
  <si>
    <t>Teleskopiskā ievades sistēma koronārā sinusa zaru subselekcijai elektroda ievadei CS zarā gadījumos kad tas atiet zem šaura leņķa un tā kanilēšana citādi nav iespējama</t>
  </si>
  <si>
    <t>84.</t>
  </si>
  <si>
    <t>Transvenozo stimulatoru un defibrilatoru elektrodu evakuācijas sistēma</t>
  </si>
  <si>
    <t>85.</t>
  </si>
  <si>
    <t>Ierīce endokardiālo elektrodu evakuācijai veicot piesienas štrangu elektrokoagulāciju(dissekciju) (Savienojama ar elektrokoagulatoruValleylab Forse Fx esošu lietošanā P.Stradiņa KUS)</t>
  </si>
  <si>
    <t>86.</t>
  </si>
  <si>
    <t>Endokardiālo elektrodu evakuācijas ierīce štrangu atdalīšanai ar rotējošiem nažiem 9Fr., 11Fr.ar papildus aprīkojumu.</t>
  </si>
  <si>
    <t>87.</t>
  </si>
  <si>
    <t>Universāls  slēdzenes  tipa  stilets – pastāvīgo elektrodu evakuācijai LIBERATOR</t>
  </si>
  <si>
    <t>88.</t>
  </si>
  <si>
    <t xml:space="preserve">Koilu ekspanders pastāvīgo implatējamo elektrokardiostimulatoru elektrodu evakuācijas sistēmai </t>
  </si>
  <si>
    <t>89.</t>
  </si>
  <si>
    <t xml:space="preserve">Adatas  tipa skrūvspīles pastāvīgo implatējamo elektrokardiostimulatoru elektrodu evakuācijas sistēmai PIN VISE </t>
  </si>
  <si>
    <t>90.</t>
  </si>
  <si>
    <t xml:space="preserve">Satvērējs pastāvīgo implatējamo elektrokardiostimulatoru elektrodu evakuācijai NEEDLES-EYE </t>
  </si>
  <si>
    <t>91.</t>
  </si>
  <si>
    <t xml:space="preserve">Dilatatoru komplekts elektrofizioloģikām kardio manipulācijām BYRD tipa </t>
  </si>
  <si>
    <t>92.</t>
  </si>
  <si>
    <t xml:space="preserve">Ievadsistēmas komplekts perkutānai pieejai elektrofizioloģikām kardio manipulācijām   PEEL-AWAY tipa </t>
  </si>
  <si>
    <t>93.</t>
  </si>
  <si>
    <t xml:space="preserve">Elektrodu satvērējs  -patstāvīgo elektrodu evakuācijai BULLDOG tipa  </t>
  </si>
  <si>
    <t>94.</t>
  </si>
  <si>
    <t>Aritmiju un ablācijas punktu topogrāfiskās diagnostikas iekārtas CARTO elektrodi; elektrods punktu kartēšanai un katetrablācijas veikšanai.</t>
  </si>
  <si>
    <t>95.</t>
  </si>
  <si>
    <t>Aritmiju un ablācijas punktu topogrāfiskās diagnostikas iekārtas CARTO elektrodi; aktīvi dzesējamais elektrods punktu kartēšanai un katetrablācijas veikšanai</t>
  </si>
  <si>
    <t>96.</t>
  </si>
  <si>
    <t>Aritmiju un ablācijas punktu topogrāfiskās diagnostikas iekārtas CARTO elektrodi; references elektrods</t>
  </si>
  <si>
    <t>97.</t>
  </si>
  <si>
    <t>Radiofrekvences ablācijas elektrodi ar elektroda galu 4 mm ar pastiprināta stingruma galu, elektrodu izkārtojumu 2-5-2 mm ar dažāda rādiusa leņķiem</t>
  </si>
  <si>
    <t>98.</t>
  </si>
  <si>
    <t xml:space="preserve">Radiofrekvences ablācijas elektrodi ar distālo elektrodu 8 mm, 8-1-6-2 elektrodu izkārtojumu </t>
  </si>
  <si>
    <t>99.</t>
  </si>
  <si>
    <t>Radiofrekvences ablācijas elektrodi ar ārējās dzesēšanas iespēju, elektroda galu 3,5 mm, elektrodu izkārtojumu 2-5-2 mm ar dažāda rādiusa leņķiem</t>
  </si>
  <si>
    <t>100.</t>
  </si>
  <si>
    <t>Dzesēšanas cauruļsistēmas komplekts ablācijas elektrodiem ar ārējās dzesēšanas iespēju</t>
  </si>
  <si>
    <t>101.</t>
  </si>
  <si>
    <t>Radiofrekvences ablācijas elektrodi ar elektroda galu 4 mm un 270 grādu loku, ar īpašu pārklājumu, kurš nodrošina padziļinātu audu efektu un mazina trombu veidošanos, ar dažāda rādiusa leņķiem un savienojami ar ģeneratoriem ATAKR II un STOCKERT.</t>
  </si>
  <si>
    <t>102.</t>
  </si>
  <si>
    <t>Radiofrekvences ablācijas elektrodi ar elektroda galu 8 mm un 270 grādu loku, ar īpašu pārklājumu, kurš nodrošina padziļinātu audu efektu un mazina trombu veidošanos, ar dažāda rādiusa leņķiem un savienojami ar ģeneratoriem ATAKR II un STOCKERT.</t>
  </si>
  <si>
    <t>103.</t>
  </si>
  <si>
    <t>Radiofrekvences ablācijas elektrodi ar elektroda galu 4 mm 270 grādu loku, ar dažāda rādiusa asimetriskiem leņķiem un savienojami ar ģeneratoriem ATAKR II un STOCKERT.</t>
  </si>
  <si>
    <t>104.</t>
  </si>
  <si>
    <t>Aktīvi dzesējami radiofrekvences ablācijas elektrodi ar elektroda galu 4 mm, ar īpašu pārklājumu, kurš nodrošina padziļinātu audu efektu un mazina trombu veidošanos, ar dažāda rādiusa leņķiem un savienojami ar ģeneratoriem ATAKR II un STOCKERT</t>
  </si>
  <si>
    <t>105.</t>
  </si>
  <si>
    <t>Radiofrekvences ablācijas elektrodi ar elektroda galu 8 mm, pastiprinātu elektroda stingrumu, abpusēji maināmu elektroda gala poziciju, ar dažāda rādiusa leņķiem un savienojami ar ģeneratoriem ATAKR II un STOCKERT</t>
  </si>
  <si>
    <t>106.</t>
  </si>
  <si>
    <t>Radiofrekvences ablācijas  elektrodi ar 8 mm lielu aktīvo virsmu, kuriem ir iespējama elektroda virziena maiņa vairākās plaknēs</t>
  </si>
  <si>
    <t>107.</t>
  </si>
  <si>
    <t>Radiofrekvences ablācijas elektrodi ar variabliem, vairākās vietās iespējamiem izliekumiem, 8 mm galu, kuriem iespējams mainīt elektroda gala ģeometriju, saglabājot elektroda pamata orientācijas virzienu</t>
  </si>
  <si>
    <t>108.</t>
  </si>
  <si>
    <t>Elektrodi ar aukstuma enerģijas pielietojumu – kriotehnikas ablācijas elektrodi atsevišķu supraventrikulāro aritmiju katetrablācijai, kur aritmijas pārvade jeb aritmijas perēklis atrodas tiešā sirds fizioloģiskās vadīšanas sistēmas tuvumā un pastāv potenciāls komplikāciju risks.</t>
  </si>
  <si>
    <t>109.</t>
  </si>
  <si>
    <t>Lasso tipa cirkulārais diagnostikas elektrods ar maināmu cilpas diametru</t>
  </si>
  <si>
    <t>110.</t>
  </si>
  <si>
    <t>Lasso tipa cirkulārais diagnostikas elektrods ar maināmu cilpas diametru un vizualizējamības iespēju 3 dimensiju navigācijas sistēmā.</t>
  </si>
  <si>
    <t>111.</t>
  </si>
  <si>
    <t>Vadāmie invazīvo elektrofizioloģisko izmeklējumu diagnostiskie elektrodi ievadei un potenciālu pierakstiem koronārajā sīnusā, ar 8 kontaktu izkārtojumu un savienotājkabeli</t>
  </si>
  <si>
    <t>112.</t>
  </si>
  <si>
    <t>113.</t>
  </si>
  <si>
    <t>Invazīvo elektrofizioloģisko izmeklējumu diagnostiskie elektrodi, intrakardiālo potenciālu reģistrācijai ar savienotājkabeli</t>
  </si>
  <si>
    <t>114.</t>
  </si>
  <si>
    <t>Invazīvo elektrofizioloģisko izmeklējumu diagnostiskie elektrodi ar 20 poliem, kas ir paredzēti simetriskai pāru potenciālu stimulācijai un pierakstam no  ātrija sienām ar savienotājkabeli</t>
  </si>
  <si>
    <t>115.</t>
  </si>
  <si>
    <t>Vadāmie invazīvo elektrofizioloģisko izmeklējumu diagnostiskie elektrodi, kuru konfigurācija atļauj veikt labā kambara izplūdes trakta elektrogrammas reģistrāciju ar savienotājkabeli</t>
  </si>
  <si>
    <t>116.</t>
  </si>
  <si>
    <t>Adata (Brockenbrough tipa) priekškambaru transseptālās punkcijas veikšanai</t>
  </si>
  <si>
    <t>117.</t>
  </si>
  <si>
    <t>Speciālie ievades komplekti priekškambaru transseptālās punkcijas veikšanai (Mullin tipa) un radiofrekvences katetrablācijas un elektrofizioloģisko izmeklējumu elektrodu transvenozai ievadei radiofrekvences ablācijai un invazīviem elektrofizioloģiskiem izmeklējumiem</t>
  </si>
  <si>
    <t>118.</t>
  </si>
  <si>
    <t>119.</t>
  </si>
  <si>
    <t>120.</t>
  </si>
  <si>
    <t>Speciālie pagarinātie vadāmie ievades komplekti radiofrekvences katetrablācijas un elektrofizioloģisko izmeklējumu elektrodu transvenozai ievadei radiofrekvences ablācijai un invazīviem elektrofizioloģiskiem izmeklējumiem, kuriem paredzēti ilgstoši atrasties asinsvadā</t>
  </si>
  <si>
    <t>121.</t>
  </si>
  <si>
    <t>Speciālie pagarinātie nevadāmie ievades komplekti radiofrekvences katetrablācijas un elektrofizioloģisko izmeklējumu elektrodu transvenozai ievadei radiofrekvences ablācijai un invazīviem elektrofizioloģiskiem izmeklējumiem, kuriem paredzēti ilgstoši atrasties asinsvadā</t>
  </si>
  <si>
    <t>122.</t>
  </si>
  <si>
    <t>123.</t>
  </si>
  <si>
    <t>Nevadāmie invazīvo elektrofizioloģisko izmeklējumu diagnostiskie elektrodi, kuru konfigurācija atļauj veikt labā kambara elektrogrammas reģistrāciju ar savienotājkabeli</t>
  </si>
  <si>
    <t>124.</t>
  </si>
  <si>
    <t>Speciālie pagarinātie, divpusēji vadāmie ievades komplekti radiofrekvences katetrablācijas un  un elektroktrofizioloģisko izmeklējumu veikšanai ar transseptālās punkcijas palīdzibu.</t>
  </si>
  <si>
    <t>125.</t>
  </si>
  <si>
    <t>Nevadāmie diagnostiskie elektrodi</t>
  </si>
  <si>
    <t>126.</t>
  </si>
  <si>
    <t>Uz pretējamām pusēm saliekamie ablācijas elektrodi ar 4-mm distālu galu</t>
  </si>
  <si>
    <t>127.</t>
  </si>
  <si>
    <t>UZ abām pusēm saliekamie ablācijas elektrodi ar 8-mm distālu galu</t>
  </si>
  <si>
    <t>128.</t>
  </si>
  <si>
    <t>Uz abām pusēm saliekamie ablācijas elektodi ar 4-mm distālu galu un dzesēšanas iespējām</t>
  </si>
  <si>
    <t>Vadāmie invazīvo elektrofizioloģisko izmeklējumu diagnostiskie elektrodi ievadei un potenciālu pierakstiem koronārajā sīnusā, ar 10 kontaktu izkārtojumu un savienotājkabeli</t>
  </si>
  <si>
    <t xml:space="preserve">Ievades komplekti elektrodu venozai ievadei radiofrekvences ablācijai un invazīviem elektrofizioloģiskiem izmeklējumiem, kuri paredzēti ilgstoši atrasties asinsvadā </t>
  </si>
  <si>
    <t>129.</t>
  </si>
  <si>
    <t>Elektroanatomiskās trīsdimensiju navigācijas sistēmas aktīvi dzesējami cirkulāri multi ablācijas katetri kartēšanai un multiablāciju veikšanai ar maināmu cilpas diametru</t>
  </si>
  <si>
    <t>130.</t>
  </si>
  <si>
    <t>Elektroanatomiskās trīsdimensiju navigācijas sistēmas aktīvi dzesējami katetri kartēšanai, katetrablācijas veikšanai, elektroda virziena un spēka noteikšanai</t>
  </si>
  <si>
    <t>131.</t>
  </si>
  <si>
    <t>Elektroanatomiskās trīsdimensiju navigācijas sistēmas augsta blīvuma kartēšanas katetrs</t>
  </si>
  <si>
    <t>Speciālie pagarinātie vadāmie ievades komplekti radiofrekvences katetrablācijas un elektrofizioloģisko izmeklējumu elektrodu epikardiālai ievadei radiofrekvences ablācijai un invazīinvazīviem elektrofizioloģiskiem izmeklējumiem</t>
  </si>
  <si>
    <t>3.GRUPA „Elektrokardiostimulatori un aritmoloģijas ārstniecības līdzekļi”</t>
  </si>
  <si>
    <t>Speciālie kvadripolārie aktīvās fiksācijas labā kambara defibrilācijas elektrodi pielietojami  ICD ar MRI funkciju  ar vijumu elektroda pārklājumu, kuru diametrs nepārsniedz7. 8 F (frenčus). Jābūt iespējai piegādāt elektrodus gan ar DF-1, gan DF – 4 konnekcijas tipu.</t>
  </si>
  <si>
    <t xml:space="preserve">Speciālie pentapolārie aktīvās fiksācijas labā kambara defibrilācijas elektrodi ar vijumu elektroda pārklājumu un poliem sirds priekškambara elektriskās aktivitātes uztveršanai, kuru diametrs nepārsniedz 8 F (frenčus). Jābūt iespējai piegādāt elektrodus gan ar DF-1, gan DF – 4 konnekcijas tipu. </t>
  </si>
  <si>
    <t>Speciālie kvadripolārie aktīvās fiksācijas labā kambara defibrilācijas elektrodi (ar  steroidu izdali no el. gala,distālais defibrilācijas el.50mm un prox.80mm garš un atstarpi starp tiem ne mazāku kā 17cm, diametrs nepārsniedz 7 Fr) pacientiem ar apgrūtinātu elektrodu ievadi (ķermeņa augšdalas vēnu īpatnībām). Jābūt iespējai piegādāt elektrodus gan ar DF-1, gan DF – 4 konnekcijas tipu.</t>
  </si>
  <si>
    <t>Speciālie kvadripolārie aktīvās fiksācijas labā kambara defibrilācijas elektrodi (ar  steroidu izdali no el. gala,distālais defibrilācijas el.50mm un prox.80mm garš un atstarpi starp tiem ne mazāku kā 17cm, diametrs nepārsniedz 7 Fr) pacientiem ar apgrūtinātu elektrodu ievadi (ķermeņa augšdalas vēnu īpatnībām).Jābūt iespējai piegādāt elektrodus gan ar DF-1, gan DF – 4 konnekcijas tipu.</t>
  </si>
  <si>
    <t>Speciālie tripolārie aktīvās fiksācijas labā kambara defibrilācijas elektrodi ar vijumu elektroda pārklājumu, kuru diametrs nepārsniedz 8 F (frenčus) pacientiem ar apgrūtinātu elektrodu ievadi (ķermeņa augšdalas vēnu īpatnībām),apgrūtinātu elektrodu ievadi (ķermeņa augšdalas vēnu īpatnībām).Jābūt iespējai piegādāt elektrodus gan ar DF-1, gan DF – 4 konnekcijas tipu.</t>
  </si>
  <si>
    <t>Speciālie tripolārie aktīvās fiksācijas labā kambara defibrilācijas elektrodi ar defibrilācijas vijumu politetrafloretilēna pārklājumu pacientiem ar neevakuējamiem vai multipliem elektrodiem sirdī. Jābūt iespējai piegādāt elektrodus gan ar DF-1, gan DF – 4 konnekcijas tipu.</t>
  </si>
  <si>
    <t>Speciālie tripolārie aktīvās fiksācijas labā kambara defibrilācijas elektrodi ar vijumu elektroda pārklājumu, kuru diametrs nepārsniedz 8 F (frenčus).Jābūt iespējai piegādāt elektrodus gan ar DF-1, gan DF – 4 konnekcijas tipu. Jābūt iespējai piegādāt elektrodus gan ar DF-1, gan DF – 4 konnekcijas tipu.</t>
  </si>
  <si>
    <t>Transezafageālās elektrokardiostimulācijas sešpolāri elektrodi.(Ar eiektrodu kontaktvirsmu parklajumu ar zeltu.)</t>
  </si>
  <si>
    <t>2.NMS ELPA</t>
  </si>
  <si>
    <t>6.Remedine</t>
  </si>
  <si>
    <t>8.Arbor Medical Korporācija</t>
  </si>
  <si>
    <t>9.B.Braun Medical</t>
  </si>
  <si>
    <t>11.Johnsosn&amp;johnson AB Latv.fil.</t>
  </si>
  <si>
    <t>12.MRB Projekts</t>
  </si>
  <si>
    <t>Atsaukts</t>
  </si>
  <si>
    <t>20.Amerikas.Balt.Teh.Korp.</t>
  </si>
  <si>
    <t>25.Biotronik Baltija</t>
  </si>
  <si>
    <t>26.Ilsanta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</si>
</sst>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7" x14ac:knownFonts="1">
    <font>
      <sz val="11"/>
      <color theme="1"/>
      <name val="Calibri"/>
      <family val="2"/>
      <charset val="186"/>
      <scheme val="minor"/>
    </font>
    <font>
      <b/>
      <sz val="12"/>
      <color rgb="FF000000"/>
      <name val="Times New Roman"/>
      <family val="1"/>
      <charset val="186"/>
    </font>
    <font>
      <sz val="11"/>
      <color theme="1"/>
      <name val="Times New Roman"/>
      <family val="1"/>
      <charset val="186"/>
    </font>
    <font>
      <sz val="11"/>
      <color rgb="FF000000"/>
      <name val="Times New Roman"/>
      <family val="1"/>
      <charset val="186"/>
    </font>
    <font>
      <sz val="12"/>
      <color theme="1"/>
      <name val="Times New Roman"/>
      <family val="1"/>
      <charset val="186"/>
    </font>
    <font>
      <sz val="11"/>
      <color rgb="FFFF0000"/>
      <name val="Times New Roman"/>
      <family val="1"/>
      <charset val="186"/>
    </font>
    <font>
      <sz val="11"/>
      <color rgb="FF00B050"/>
      <name val="Times New Roman"/>
      <family val="1"/>
      <charset val="186"/>
    </font>
    <font>
      <b/>
      <sz val="12"/>
      <color theme="1"/>
      <name val="Times New Roman"/>
      <family val="1"/>
      <charset val="186"/>
    </font>
    <font>
      <b/>
      <sz val="11"/>
      <color theme="1"/>
      <name val="Times New Roman"/>
      <family val="1"/>
      <charset val="186"/>
    </font>
    <font>
      <b/>
      <sz val="12"/>
      <name val="Times New Roman"/>
      <family val="1"/>
      <charset val="186"/>
    </font>
    <font>
      <i/>
      <sz val="11"/>
      <color rgb="FF00B050"/>
      <name val="Times New Roman"/>
      <family val="1"/>
      <charset val="186"/>
    </font>
    <font>
      <b/>
      <i/>
      <sz val="11"/>
      <color rgb="FF00B050"/>
      <name val="Times New Roman"/>
      <family val="1"/>
      <charset val="186"/>
    </font>
    <font>
      <i/>
      <sz val="11"/>
      <color theme="1"/>
      <name val="Times New Roman"/>
      <family val="1"/>
      <charset val="186"/>
    </font>
    <font>
      <sz val="11"/>
      <name val="Times New Roman"/>
      <family val="1"/>
      <charset val="186"/>
    </font>
    <font>
      <b/>
      <sz val="11"/>
      <name val="Times New Roman"/>
      <family val="1"/>
      <charset val="186"/>
    </font>
    <font>
      <b/>
      <i/>
      <sz val="11"/>
      <name val="Times New Roman"/>
      <family val="1"/>
      <charset val="186"/>
    </font>
    <font>
      <i/>
      <sz val="11"/>
      <name val="Times New Roman"/>
      <family val="1"/>
      <charset val="186"/>
    </font>
  </fonts>
  <fills count="14">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FF9966"/>
        <bgColor indexed="64"/>
      </patternFill>
    </fill>
    <fill>
      <patternFill patternType="solid">
        <fgColor rgb="FF33CCFF"/>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5"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123">
    <xf numFmtId="0" fontId="0" fillId="0" borderId="0" xfId="0"/>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wrapText="1"/>
    </xf>
    <xf numFmtId="0" fontId="5" fillId="0" borderId="2" xfId="0" applyFont="1" applyBorder="1" applyAlignment="1">
      <alignment horizontal="center" vertical="center"/>
    </xf>
    <xf numFmtId="2" fontId="1" fillId="0" borderId="5" xfId="0" applyNumberFormat="1" applyFont="1" applyBorder="1" applyAlignment="1">
      <alignment horizontal="center" vertical="center" wrapText="1"/>
    </xf>
    <xf numFmtId="164" fontId="1" fillId="0" borderId="5"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xf>
    <xf numFmtId="164" fontId="6" fillId="0" borderId="6"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2" fontId="3" fillId="0" borderId="12" xfId="0" applyNumberFormat="1" applyFont="1" applyBorder="1" applyAlignment="1">
      <alignment horizontal="center" vertical="center" wrapText="1"/>
    </xf>
    <xf numFmtId="2" fontId="3" fillId="0" borderId="13" xfId="0" applyNumberFormat="1" applyFont="1" applyBorder="1" applyAlignment="1">
      <alignment horizontal="center" vertical="center" wrapText="1"/>
    </xf>
    <xf numFmtId="0" fontId="2" fillId="0" borderId="1" xfId="0" applyFont="1" applyBorder="1"/>
    <xf numFmtId="164" fontId="7" fillId="4" borderId="0" xfId="0" applyNumberFormat="1" applyFont="1" applyFill="1"/>
    <xf numFmtId="2" fontId="7" fillId="4" borderId="0" xfId="0" applyNumberFormat="1" applyFont="1" applyFill="1"/>
    <xf numFmtId="164" fontId="7" fillId="3" borderId="0" xfId="0" applyNumberFormat="1" applyFont="1" applyFill="1"/>
    <xf numFmtId="2" fontId="7" fillId="3" borderId="0" xfId="0" applyNumberFormat="1" applyFont="1" applyFill="1"/>
    <xf numFmtId="164" fontId="7" fillId="6" borderId="0" xfId="0" applyNumberFormat="1" applyFont="1" applyFill="1"/>
    <xf numFmtId="2" fontId="7" fillId="6" borderId="0" xfId="0" applyNumberFormat="1" applyFont="1" applyFill="1"/>
    <xf numFmtId="2" fontId="7" fillId="7" borderId="0" xfId="0" applyNumberFormat="1" applyFont="1" applyFill="1"/>
    <xf numFmtId="2" fontId="7" fillId="8" borderId="0" xfId="0" applyNumberFormat="1" applyFont="1" applyFill="1"/>
    <xf numFmtId="2" fontId="7" fillId="9" borderId="0" xfId="0" applyNumberFormat="1" applyFont="1" applyFill="1"/>
    <xf numFmtId="2" fontId="7" fillId="10" borderId="0" xfId="0" applyNumberFormat="1" applyFont="1" applyFill="1"/>
    <xf numFmtId="0" fontId="7" fillId="11" borderId="0" xfId="0" applyFont="1" applyFill="1"/>
    <xf numFmtId="0" fontId="2" fillId="0" borderId="0" xfId="0" applyFont="1"/>
    <xf numFmtId="164" fontId="8" fillId="0" borderId="6"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6" fillId="0" borderId="8" xfId="0" applyNumberFormat="1" applyFont="1" applyBorder="1" applyAlignment="1">
      <alignment horizontal="center" vertical="center"/>
    </xf>
    <xf numFmtId="2" fontId="2" fillId="0" borderId="9" xfId="0" applyNumberFormat="1" applyFont="1" applyBorder="1" applyAlignment="1">
      <alignment horizontal="center" vertical="center"/>
    </xf>
    <xf numFmtId="0" fontId="2" fillId="0" borderId="2" xfId="0" applyFont="1" applyBorder="1"/>
    <xf numFmtId="164" fontId="2" fillId="0" borderId="10" xfId="0" applyNumberFormat="1" applyFont="1" applyBorder="1"/>
    <xf numFmtId="2" fontId="2" fillId="0" borderId="14" xfId="0" applyNumberFormat="1" applyFont="1" applyBorder="1"/>
    <xf numFmtId="2" fontId="2" fillId="0" borderId="11" xfId="0" applyNumberFormat="1" applyFont="1" applyBorder="1"/>
    <xf numFmtId="164" fontId="2" fillId="0" borderId="0" xfId="0" applyNumberFormat="1" applyFont="1"/>
    <xf numFmtId="2" fontId="2" fillId="0" borderId="0" xfId="0" applyNumberFormat="1" applyFont="1"/>
    <xf numFmtId="2" fontId="8" fillId="0" borderId="12" xfId="0" applyNumberFormat="1" applyFont="1" applyBorder="1" applyAlignment="1">
      <alignment horizontal="center" vertical="center"/>
    </xf>
    <xf numFmtId="2" fontId="8" fillId="0" borderId="13" xfId="0" applyNumberFormat="1" applyFont="1" applyBorder="1" applyAlignment="1">
      <alignment horizontal="center" vertical="center"/>
    </xf>
    <xf numFmtId="2" fontId="2" fillId="0" borderId="13"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2" fillId="0" borderId="8" xfId="0" applyNumberFormat="1" applyFont="1" applyBorder="1" applyAlignment="1">
      <alignment horizontal="center" vertical="center"/>
    </xf>
    <xf numFmtId="164" fontId="9" fillId="5" borderId="0" xfId="0" applyNumberFormat="1" applyFont="1" applyFill="1"/>
    <xf numFmtId="164" fontId="9" fillId="0" borderId="5" xfId="0" applyNumberFormat="1" applyFont="1" applyBorder="1" applyAlignment="1">
      <alignment horizontal="center" vertical="center" wrapText="1"/>
    </xf>
    <xf numFmtId="164" fontId="6" fillId="0" borderId="6" xfId="0" applyNumberFormat="1" applyFont="1" applyBorder="1" applyAlignment="1">
      <alignment horizontal="center" vertical="center"/>
    </xf>
    <xf numFmtId="164" fontId="6" fillId="0" borderId="10" xfId="0" applyNumberFormat="1" applyFont="1" applyBorder="1"/>
    <xf numFmtId="164" fontId="6" fillId="0" borderId="0" xfId="0" applyNumberFormat="1" applyFont="1"/>
    <xf numFmtId="2" fontId="9" fillId="5" borderId="0" xfId="0" applyNumberFormat="1" applyFont="1" applyFill="1"/>
    <xf numFmtId="2" fontId="9" fillId="0" borderId="5" xfId="0" applyNumberFormat="1" applyFont="1" applyBorder="1" applyAlignment="1">
      <alignment horizontal="center" vertical="center" wrapText="1"/>
    </xf>
    <xf numFmtId="2" fontId="2" fillId="0" borderId="12" xfId="0" applyNumberFormat="1" applyFont="1" applyBorder="1" applyAlignment="1">
      <alignment horizontal="center" vertical="center"/>
    </xf>
    <xf numFmtId="164" fontId="9" fillId="7" borderId="0" xfId="0" applyNumberFormat="1" applyFont="1" applyFill="1"/>
    <xf numFmtId="164" fontId="9" fillId="8" borderId="0" xfId="0" applyNumberFormat="1" applyFont="1" applyFill="1"/>
    <xf numFmtId="164" fontId="11" fillId="0" borderId="8" xfId="0" applyNumberFormat="1" applyFont="1" applyBorder="1" applyAlignment="1">
      <alignment horizontal="center" vertical="center"/>
    </xf>
    <xf numFmtId="164" fontId="9" fillId="9" borderId="0" xfId="0" applyNumberFormat="1" applyFont="1" applyFill="1"/>
    <xf numFmtId="164" fontId="6" fillId="0" borderId="15" xfId="0" applyNumberFormat="1" applyFont="1" applyBorder="1" applyAlignment="1">
      <alignment horizontal="center" vertical="center"/>
    </xf>
    <xf numFmtId="164" fontId="6" fillId="0" borderId="16" xfId="0" applyNumberFormat="1" applyFont="1" applyBorder="1" applyAlignment="1">
      <alignment horizontal="center" vertical="center"/>
    </xf>
    <xf numFmtId="164" fontId="6" fillId="0" borderId="17" xfId="0" applyNumberFormat="1" applyFont="1" applyBorder="1"/>
    <xf numFmtId="164" fontId="9" fillId="10" borderId="0" xfId="0" applyNumberFormat="1" applyFont="1" applyFill="1"/>
    <xf numFmtId="164" fontId="9" fillId="11" borderId="0" xfId="0" applyNumberFormat="1" applyFont="1" applyFill="1"/>
    <xf numFmtId="4" fontId="2" fillId="0" borderId="7" xfId="0" applyNumberFormat="1" applyFont="1" applyBorder="1" applyAlignment="1">
      <alignment horizontal="center" vertical="center"/>
    </xf>
    <xf numFmtId="4" fontId="2" fillId="0" borderId="9" xfId="0" applyNumberFormat="1" applyFont="1" applyBorder="1" applyAlignment="1">
      <alignment horizontal="center" vertical="center"/>
    </xf>
    <xf numFmtId="4" fontId="2" fillId="0" borderId="11" xfId="0" applyNumberFormat="1" applyFont="1" applyBorder="1"/>
    <xf numFmtId="2" fontId="2" fillId="4" borderId="12" xfId="0" applyNumberFormat="1" applyFont="1" applyFill="1" applyBorder="1" applyAlignment="1">
      <alignment horizontal="center" vertical="center"/>
    </xf>
    <xf numFmtId="2" fontId="2" fillId="4" borderId="13" xfId="0" applyNumberFormat="1" applyFont="1" applyFill="1" applyBorder="1" applyAlignment="1">
      <alignment horizontal="center" vertical="center"/>
    </xf>
    <xf numFmtId="2" fontId="2" fillId="8" borderId="13" xfId="0" applyNumberFormat="1" applyFont="1" applyFill="1" applyBorder="1" applyAlignment="1">
      <alignment horizontal="center" vertical="center"/>
    </xf>
    <xf numFmtId="2" fontId="2" fillId="4" borderId="9" xfId="0" applyNumberFormat="1" applyFont="1" applyFill="1" applyBorder="1" applyAlignment="1">
      <alignment horizontal="center" vertical="center"/>
    </xf>
    <xf numFmtId="2" fontId="2" fillId="5" borderId="13" xfId="0" applyNumberFormat="1" applyFont="1" applyFill="1" applyBorder="1" applyAlignment="1">
      <alignment horizontal="center" vertical="center"/>
    </xf>
    <xf numFmtId="164" fontId="10" fillId="12" borderId="8" xfId="0" applyNumberFormat="1" applyFont="1" applyFill="1" applyBorder="1" applyAlignment="1">
      <alignment horizontal="center" vertical="center"/>
    </xf>
    <xf numFmtId="2" fontId="12" fillId="12" borderId="9" xfId="0" applyNumberFormat="1" applyFont="1" applyFill="1" applyBorder="1" applyAlignment="1">
      <alignment horizontal="center" vertical="center"/>
    </xf>
    <xf numFmtId="2" fontId="2" fillId="12" borderId="9" xfId="0" applyNumberFormat="1" applyFont="1" applyFill="1" applyBorder="1" applyAlignment="1">
      <alignment horizontal="center" vertical="center"/>
    </xf>
    <xf numFmtId="164" fontId="10" fillId="12" borderId="16" xfId="0" applyNumberFormat="1" applyFont="1" applyFill="1" applyBorder="1" applyAlignment="1">
      <alignment horizontal="center" vertical="center"/>
    </xf>
    <xf numFmtId="2" fontId="12" fillId="12" borderId="13" xfId="0" applyNumberFormat="1" applyFont="1" applyFill="1" applyBorder="1" applyAlignment="1">
      <alignment horizontal="center" vertical="center"/>
    </xf>
    <xf numFmtId="164" fontId="13" fillId="5" borderId="6" xfId="0" applyNumberFormat="1" applyFont="1" applyFill="1" applyBorder="1" applyAlignment="1">
      <alignment horizontal="center" vertical="center"/>
    </xf>
    <xf numFmtId="2" fontId="13" fillId="5" borderId="7" xfId="0" applyNumberFormat="1" applyFont="1" applyFill="1" applyBorder="1" applyAlignment="1">
      <alignment horizontal="center" vertical="center"/>
    </xf>
    <xf numFmtId="164" fontId="13" fillId="5" borderId="8" xfId="0" applyNumberFormat="1" applyFont="1" applyFill="1" applyBorder="1" applyAlignment="1">
      <alignment horizontal="center" vertical="center"/>
    </xf>
    <xf numFmtId="2" fontId="13" fillId="5" borderId="9" xfId="0" applyNumberFormat="1" applyFont="1" applyFill="1" applyBorder="1" applyAlignment="1">
      <alignment horizontal="center" vertical="center"/>
    </xf>
    <xf numFmtId="164" fontId="13" fillId="8" borderId="16" xfId="0" applyNumberFormat="1" applyFont="1" applyFill="1" applyBorder="1" applyAlignment="1">
      <alignment horizontal="center" vertical="center"/>
    </xf>
    <xf numFmtId="164" fontId="13" fillId="4" borderId="6" xfId="0" applyNumberFormat="1" applyFont="1" applyFill="1" applyBorder="1" applyAlignment="1">
      <alignment horizontal="center" vertical="center"/>
    </xf>
    <xf numFmtId="164" fontId="13" fillId="4" borderId="8" xfId="0" applyNumberFormat="1" applyFont="1" applyFill="1" applyBorder="1" applyAlignment="1">
      <alignment horizontal="center" vertical="center"/>
    </xf>
    <xf numFmtId="164" fontId="13" fillId="4" borderId="16" xfId="0" applyNumberFormat="1" applyFont="1" applyFill="1" applyBorder="1" applyAlignment="1">
      <alignment horizontal="center" vertical="center"/>
    </xf>
    <xf numFmtId="164" fontId="13" fillId="5" borderId="16" xfId="0" applyNumberFormat="1" applyFont="1" applyFill="1" applyBorder="1" applyAlignment="1">
      <alignment horizontal="center" vertical="center"/>
    </xf>
    <xf numFmtId="164" fontId="13" fillId="8" borderId="8" xfId="0" applyNumberFormat="1" applyFont="1" applyFill="1" applyBorder="1" applyAlignment="1">
      <alignment horizontal="center" vertical="center"/>
    </xf>
    <xf numFmtId="164" fontId="6" fillId="13" borderId="8" xfId="0" applyNumberFormat="1" applyFont="1" applyFill="1" applyBorder="1" applyAlignment="1">
      <alignment horizontal="center" vertical="center"/>
    </xf>
    <xf numFmtId="2" fontId="13" fillId="4" borderId="13" xfId="0" applyNumberFormat="1" applyFont="1" applyFill="1" applyBorder="1" applyAlignment="1">
      <alignment horizontal="center" vertical="center"/>
    </xf>
    <xf numFmtId="2" fontId="13" fillId="5" borderId="13" xfId="0" applyNumberFormat="1" applyFont="1" applyFill="1" applyBorder="1" applyAlignment="1">
      <alignment horizontal="center" vertical="center"/>
    </xf>
    <xf numFmtId="4" fontId="13" fillId="4" borderId="9" xfId="0" applyNumberFormat="1" applyFont="1" applyFill="1" applyBorder="1" applyAlignment="1">
      <alignment horizontal="center" vertical="center"/>
    </xf>
    <xf numFmtId="2" fontId="13" fillId="4" borderId="9" xfId="0" applyNumberFormat="1" applyFont="1" applyFill="1" applyBorder="1" applyAlignment="1">
      <alignment horizontal="center" vertical="center"/>
    </xf>
    <xf numFmtId="2" fontId="13" fillId="8" borderId="9" xfId="0" applyNumberFormat="1" applyFont="1" applyFill="1" applyBorder="1" applyAlignment="1">
      <alignment horizontal="center" vertical="center"/>
    </xf>
    <xf numFmtId="2" fontId="13" fillId="8" borderId="13" xfId="0" applyNumberFormat="1" applyFont="1" applyFill="1" applyBorder="1" applyAlignment="1">
      <alignment horizontal="center" vertical="center"/>
    </xf>
    <xf numFmtId="4" fontId="13" fillId="5" borderId="9" xfId="0" applyNumberFormat="1" applyFont="1" applyFill="1" applyBorder="1" applyAlignment="1">
      <alignment horizontal="center" vertical="center"/>
    </xf>
    <xf numFmtId="0" fontId="3" fillId="13" borderId="2" xfId="0" applyFont="1" applyFill="1" applyBorder="1" applyAlignment="1">
      <alignment horizontal="center" vertical="center"/>
    </xf>
    <xf numFmtId="0" fontId="3" fillId="13" borderId="2" xfId="0" applyFont="1" applyFill="1" applyBorder="1" applyAlignment="1">
      <alignment vertical="center" wrapText="1"/>
    </xf>
    <xf numFmtId="164" fontId="6" fillId="13" borderId="8" xfId="0" applyNumberFormat="1" applyFont="1" applyFill="1" applyBorder="1" applyAlignment="1">
      <alignment horizontal="center" vertical="center" wrapText="1"/>
    </xf>
    <xf numFmtId="2" fontId="3" fillId="13" borderId="13" xfId="0" applyNumberFormat="1" applyFont="1" applyFill="1" applyBorder="1" applyAlignment="1">
      <alignment horizontal="center" vertical="center" wrapText="1"/>
    </xf>
    <xf numFmtId="164" fontId="8" fillId="13" borderId="8" xfId="0" applyNumberFormat="1" applyFont="1" applyFill="1" applyBorder="1" applyAlignment="1">
      <alignment horizontal="center" vertical="center"/>
    </xf>
    <xf numFmtId="2" fontId="8" fillId="13" borderId="13" xfId="0" applyNumberFormat="1" applyFont="1" applyFill="1" applyBorder="1" applyAlignment="1">
      <alignment horizontal="center" vertical="center"/>
    </xf>
    <xf numFmtId="2" fontId="2" fillId="13" borderId="13" xfId="0" applyNumberFormat="1" applyFont="1" applyFill="1" applyBorder="1" applyAlignment="1">
      <alignment horizontal="center" vertical="center"/>
    </xf>
    <xf numFmtId="164" fontId="2" fillId="13" borderId="8" xfId="0" applyNumberFormat="1" applyFont="1" applyFill="1" applyBorder="1" applyAlignment="1">
      <alignment horizontal="center" vertical="center"/>
    </xf>
    <xf numFmtId="2" fontId="2" fillId="13" borderId="9" xfId="0" applyNumberFormat="1" applyFont="1" applyFill="1" applyBorder="1" applyAlignment="1">
      <alignment horizontal="center" vertical="center"/>
    </xf>
    <xf numFmtId="164" fontId="6" fillId="13" borderId="16" xfId="0" applyNumberFormat="1" applyFont="1" applyFill="1" applyBorder="1" applyAlignment="1">
      <alignment horizontal="center" vertical="center"/>
    </xf>
    <xf numFmtId="4" fontId="2" fillId="13" borderId="9" xfId="0" applyNumberFormat="1" applyFont="1" applyFill="1" applyBorder="1" applyAlignment="1">
      <alignment horizontal="center" vertical="center"/>
    </xf>
    <xf numFmtId="4" fontId="13" fillId="8" borderId="9" xfId="0" applyNumberFormat="1" applyFont="1" applyFill="1" applyBorder="1" applyAlignment="1">
      <alignment horizontal="center" vertical="center"/>
    </xf>
    <xf numFmtId="164" fontId="13" fillId="5" borderId="8" xfId="0" applyNumberFormat="1" applyFont="1" applyFill="1" applyBorder="1" applyAlignment="1">
      <alignment horizontal="center" vertical="center" wrapText="1"/>
    </xf>
    <xf numFmtId="2" fontId="13" fillId="5" borderId="13" xfId="0" applyNumberFormat="1" applyFont="1" applyFill="1" applyBorder="1" applyAlignment="1">
      <alignment horizontal="center" vertical="center" wrapText="1"/>
    </xf>
    <xf numFmtId="164" fontId="13" fillId="13" borderId="8" xfId="0" applyNumberFormat="1" applyFont="1" applyFill="1" applyBorder="1" applyAlignment="1">
      <alignment horizontal="center" vertical="center"/>
    </xf>
    <xf numFmtId="2" fontId="13" fillId="13" borderId="13" xfId="0" applyNumberFormat="1" applyFont="1" applyFill="1" applyBorder="1" applyAlignment="1">
      <alignment horizontal="center" vertical="center"/>
    </xf>
    <xf numFmtId="0" fontId="13" fillId="13" borderId="2" xfId="0" applyFont="1" applyFill="1" applyBorder="1" applyAlignment="1">
      <alignment horizontal="center" vertical="center"/>
    </xf>
    <xf numFmtId="0" fontId="13" fillId="13" borderId="2" xfId="0" applyFont="1" applyFill="1" applyBorder="1" applyAlignment="1">
      <alignment vertical="center" wrapText="1"/>
    </xf>
    <xf numFmtId="164" fontId="13" fillId="13" borderId="8" xfId="0" applyNumberFormat="1" applyFont="1" applyFill="1" applyBorder="1" applyAlignment="1">
      <alignment horizontal="center" vertical="center" wrapText="1"/>
    </xf>
    <xf numFmtId="2" fontId="13" fillId="13" borderId="13" xfId="0" applyNumberFormat="1" applyFont="1" applyFill="1" applyBorder="1" applyAlignment="1">
      <alignment horizontal="center" vertical="center" wrapText="1"/>
    </xf>
    <xf numFmtId="164" fontId="14" fillId="13" borderId="8" xfId="0" applyNumberFormat="1" applyFont="1" applyFill="1" applyBorder="1" applyAlignment="1">
      <alignment horizontal="center" vertical="center"/>
    </xf>
    <xf numFmtId="2" fontId="14" fillId="13" borderId="13" xfId="0" applyNumberFormat="1" applyFont="1" applyFill="1" applyBorder="1" applyAlignment="1">
      <alignment horizontal="center" vertical="center"/>
    </xf>
    <xf numFmtId="164" fontId="15" fillId="13" borderId="8" xfId="0" applyNumberFormat="1" applyFont="1" applyFill="1" applyBorder="1" applyAlignment="1">
      <alignment horizontal="center" vertical="center"/>
    </xf>
    <xf numFmtId="2" fontId="13" fillId="13" borderId="9" xfId="0" applyNumberFormat="1" applyFont="1" applyFill="1" applyBorder="1" applyAlignment="1">
      <alignment horizontal="center" vertical="center"/>
    </xf>
    <xf numFmtId="164" fontId="16" fillId="13" borderId="16" xfId="0" applyNumberFormat="1" applyFont="1" applyFill="1" applyBorder="1" applyAlignment="1">
      <alignment horizontal="center" vertical="center"/>
    </xf>
    <xf numFmtId="2" fontId="16" fillId="13" borderId="13" xfId="0" applyNumberFormat="1" applyFont="1" applyFill="1" applyBorder="1" applyAlignment="1">
      <alignment horizontal="center" vertical="center"/>
    </xf>
    <xf numFmtId="4" fontId="13" fillId="13" borderId="9"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164" fontId="6" fillId="0" borderId="8" xfId="0" applyNumberFormat="1" applyFont="1" applyBorder="1" applyAlignment="1">
      <alignment horizontal="center" vertical="center" wrapText="1"/>
    </xf>
    <xf numFmtId="2" fontId="3" fillId="0" borderId="13" xfId="0" applyNumberFormat="1"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33CC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35"/>
  <sheetViews>
    <sheetView tabSelected="1" workbookViewId="0">
      <pane xSplit="4" ySplit="2" topLeftCell="E128" activePane="bottomRight" state="frozen"/>
      <selection pane="topRight" activeCell="I1" sqref="I1"/>
      <selection pane="bottomLeft" activeCell="A3" sqref="A3"/>
      <selection pane="bottomRight" activeCell="A136" sqref="A136:XFD140"/>
    </sheetView>
  </sheetViews>
  <sheetFormatPr defaultRowHeight="15" x14ac:dyDescent="0.25"/>
  <cols>
    <col min="1" max="1" width="9.140625" style="27"/>
    <col min="2" max="2" width="25.140625" style="27" customWidth="1"/>
    <col min="3" max="3" width="10.7109375" style="27" customWidth="1"/>
    <col min="4" max="4" width="0" style="27" hidden="1" customWidth="1"/>
    <col min="5" max="5" width="9.28515625" style="36" bestFit="1" customWidth="1"/>
    <col min="6" max="6" width="9.28515625" style="37" bestFit="1" customWidth="1"/>
    <col min="7" max="7" width="9.28515625" style="36" bestFit="1" customWidth="1"/>
    <col min="8" max="8" width="9.28515625" style="37" bestFit="1" customWidth="1"/>
    <col min="9" max="9" width="9.42578125" style="47" bestFit="1" customWidth="1"/>
    <col min="10" max="10" width="10" style="37" bestFit="1" customWidth="1"/>
    <col min="11" max="11" width="9.28515625" style="36" bestFit="1" customWidth="1"/>
    <col min="12" max="12" width="10" style="37" bestFit="1" customWidth="1"/>
    <col min="13" max="13" width="9.5703125" style="47" bestFit="1" customWidth="1"/>
    <col min="14" max="14" width="11.42578125" style="37" bestFit="1" customWidth="1"/>
    <col min="15" max="15" width="11.28515625" style="47" customWidth="1"/>
    <col min="16" max="16" width="11.42578125" style="37" bestFit="1" customWidth="1"/>
    <col min="17" max="17" width="11.140625" style="47" customWidth="1"/>
    <col min="18" max="18" width="11.42578125" style="37" bestFit="1" customWidth="1"/>
    <col min="19" max="19" width="10.5703125" style="47" bestFit="1" customWidth="1"/>
    <col min="20" max="20" width="11.42578125" style="37" bestFit="1" customWidth="1"/>
    <col min="21" max="21" width="9.5703125" style="47" bestFit="1" customWidth="1"/>
    <col min="22" max="22" width="11.42578125" style="27" bestFit="1" customWidth="1"/>
    <col min="23" max="23" width="9.140625" style="27"/>
    <col min="24" max="24" width="14.7109375" style="27" customWidth="1"/>
    <col min="25" max="16384" width="9.140625" style="27"/>
  </cols>
  <sheetData>
    <row r="1" spans="1:22" ht="51.75" customHeight="1" thickBot="1" x14ac:dyDescent="0.3">
      <c r="A1" s="118" t="s">
        <v>258</v>
      </c>
      <c r="B1" s="118"/>
      <c r="C1" s="15"/>
      <c r="D1" s="15"/>
      <c r="E1" s="16" t="s">
        <v>267</v>
      </c>
      <c r="F1" s="17"/>
      <c r="G1" s="18" t="s">
        <v>268</v>
      </c>
      <c r="H1" s="19"/>
      <c r="I1" s="43" t="s">
        <v>269</v>
      </c>
      <c r="J1" s="48"/>
      <c r="K1" s="20" t="s">
        <v>270</v>
      </c>
      <c r="L1" s="21"/>
      <c r="M1" s="51" t="s">
        <v>271</v>
      </c>
      <c r="N1" s="22"/>
      <c r="O1" s="52" t="s">
        <v>272</v>
      </c>
      <c r="P1" s="23"/>
      <c r="Q1" s="54" t="s">
        <v>274</v>
      </c>
      <c r="R1" s="24"/>
      <c r="S1" s="58" t="s">
        <v>275</v>
      </c>
      <c r="T1" s="25"/>
      <c r="U1" s="59" t="s">
        <v>276</v>
      </c>
      <c r="V1" s="26"/>
    </row>
    <row r="2" spans="1:22" ht="95.25" thickBot="1" x14ac:dyDescent="0.3">
      <c r="A2" s="2" t="s">
        <v>0</v>
      </c>
      <c r="B2" s="1" t="s">
        <v>1</v>
      </c>
      <c r="C2" s="1" t="s">
        <v>2</v>
      </c>
      <c r="D2" s="1" t="s">
        <v>3</v>
      </c>
      <c r="E2" s="8" t="s">
        <v>3</v>
      </c>
      <c r="F2" s="7" t="s">
        <v>4</v>
      </c>
      <c r="G2" s="8" t="s">
        <v>3</v>
      </c>
      <c r="H2" s="7" t="s">
        <v>4</v>
      </c>
      <c r="I2" s="44" t="s">
        <v>3</v>
      </c>
      <c r="J2" s="49" t="s">
        <v>4</v>
      </c>
      <c r="K2" s="8" t="s">
        <v>3</v>
      </c>
      <c r="L2" s="7" t="s">
        <v>4</v>
      </c>
      <c r="M2" s="44" t="s">
        <v>3</v>
      </c>
      <c r="N2" s="7" t="s">
        <v>4</v>
      </c>
      <c r="O2" s="44" t="s">
        <v>3</v>
      </c>
      <c r="P2" s="7" t="s">
        <v>4</v>
      </c>
      <c r="Q2" s="44" t="s">
        <v>3</v>
      </c>
      <c r="R2" s="7" t="s">
        <v>4</v>
      </c>
      <c r="S2" s="44" t="s">
        <v>3</v>
      </c>
      <c r="T2" s="7" t="s">
        <v>4</v>
      </c>
      <c r="U2" s="44" t="s">
        <v>3</v>
      </c>
      <c r="V2" s="1" t="s">
        <v>4</v>
      </c>
    </row>
    <row r="3" spans="1:22" ht="33.75" customHeight="1" thickBot="1" x14ac:dyDescent="0.3">
      <c r="A3" s="3" t="s">
        <v>5</v>
      </c>
      <c r="B3" s="9" t="s">
        <v>6</v>
      </c>
      <c r="C3" s="10">
        <v>320</v>
      </c>
      <c r="D3" s="9"/>
      <c r="E3" s="11"/>
      <c r="F3" s="13"/>
      <c r="G3" s="28"/>
      <c r="H3" s="38"/>
      <c r="I3" s="45"/>
      <c r="J3" s="50"/>
      <c r="K3" s="41"/>
      <c r="L3" s="50"/>
      <c r="M3" s="45"/>
      <c r="N3" s="50"/>
      <c r="O3" s="73">
        <v>478</v>
      </c>
      <c r="P3" s="74">
        <f>C3*O3</f>
        <v>152960</v>
      </c>
      <c r="Q3" s="55"/>
      <c r="R3" s="50"/>
      <c r="S3" s="78">
        <v>440</v>
      </c>
      <c r="T3" s="63">
        <f>C3*S3</f>
        <v>140800</v>
      </c>
      <c r="U3" s="45"/>
      <c r="V3" s="60"/>
    </row>
    <row r="4" spans="1:22" ht="29.25" customHeight="1" thickBot="1" x14ac:dyDescent="0.3">
      <c r="A4" s="10" t="s">
        <v>7</v>
      </c>
      <c r="B4" s="9" t="s">
        <v>8</v>
      </c>
      <c r="C4" s="10">
        <v>60</v>
      </c>
      <c r="D4" s="9"/>
      <c r="E4" s="12"/>
      <c r="F4" s="14"/>
      <c r="G4" s="29"/>
      <c r="H4" s="39"/>
      <c r="I4" s="30"/>
      <c r="J4" s="40"/>
      <c r="K4" s="42"/>
      <c r="L4" s="40"/>
      <c r="M4" s="30"/>
      <c r="N4" s="40"/>
      <c r="O4" s="79">
        <v>478</v>
      </c>
      <c r="P4" s="87">
        <f t="shared" ref="P4:P62" si="0">C4*O4</f>
        <v>28680</v>
      </c>
      <c r="Q4" s="56"/>
      <c r="R4" s="40"/>
      <c r="S4" s="75">
        <v>750</v>
      </c>
      <c r="T4" s="67">
        <f t="shared" ref="T4:T67" si="1">C4*S4</f>
        <v>45000</v>
      </c>
      <c r="U4" s="30"/>
      <c r="V4" s="61"/>
    </row>
    <row r="5" spans="1:22" ht="29.25" customHeight="1" thickBot="1" x14ac:dyDescent="0.3">
      <c r="A5" s="10" t="s">
        <v>9</v>
      </c>
      <c r="B5" s="9" t="s">
        <v>10</v>
      </c>
      <c r="C5" s="10">
        <v>80</v>
      </c>
      <c r="D5" s="9"/>
      <c r="E5" s="12"/>
      <c r="F5" s="14"/>
      <c r="G5" s="29"/>
      <c r="H5" s="39"/>
      <c r="I5" s="30"/>
      <c r="J5" s="40"/>
      <c r="K5" s="42"/>
      <c r="L5" s="40"/>
      <c r="M5" s="30"/>
      <c r="N5" s="40"/>
      <c r="O5" s="75">
        <v>478</v>
      </c>
      <c r="P5" s="76">
        <f t="shared" si="0"/>
        <v>38240</v>
      </c>
      <c r="Q5" s="56"/>
      <c r="R5" s="40"/>
      <c r="S5" s="79">
        <v>465</v>
      </c>
      <c r="T5" s="64">
        <f t="shared" si="1"/>
        <v>37200</v>
      </c>
      <c r="U5" s="30"/>
      <c r="V5" s="61"/>
    </row>
    <row r="6" spans="1:22" ht="25.5" customHeight="1" thickBot="1" x14ac:dyDescent="0.3">
      <c r="A6" s="10" t="s">
        <v>11</v>
      </c>
      <c r="B6" s="9" t="s">
        <v>12</v>
      </c>
      <c r="C6" s="10">
        <v>90</v>
      </c>
      <c r="D6" s="9"/>
      <c r="E6" s="12"/>
      <c r="F6" s="14"/>
      <c r="G6" s="29"/>
      <c r="H6" s="39"/>
      <c r="I6" s="30"/>
      <c r="J6" s="40"/>
      <c r="K6" s="42"/>
      <c r="L6" s="40"/>
      <c r="M6" s="30"/>
      <c r="N6" s="40"/>
      <c r="O6" s="75">
        <v>470</v>
      </c>
      <c r="P6" s="76">
        <f t="shared" si="0"/>
        <v>42300</v>
      </c>
      <c r="Q6" s="77">
        <v>600</v>
      </c>
      <c r="R6" s="65">
        <f>C6*Q6</f>
        <v>54000</v>
      </c>
      <c r="S6" s="79">
        <v>465</v>
      </c>
      <c r="T6" s="64">
        <f t="shared" si="1"/>
        <v>41850</v>
      </c>
      <c r="U6" s="30"/>
      <c r="V6" s="61"/>
    </row>
    <row r="7" spans="1:22" ht="30.75" customHeight="1" thickBot="1" x14ac:dyDescent="0.3">
      <c r="A7" s="10" t="s">
        <v>13</v>
      </c>
      <c r="B7" s="9" t="s">
        <v>14</v>
      </c>
      <c r="C7" s="10">
        <v>60</v>
      </c>
      <c r="D7" s="9"/>
      <c r="E7" s="12"/>
      <c r="F7" s="14"/>
      <c r="G7" s="29"/>
      <c r="H7" s="39"/>
      <c r="I7" s="30"/>
      <c r="J7" s="40"/>
      <c r="K7" s="42"/>
      <c r="L7" s="40"/>
      <c r="M7" s="30"/>
      <c r="N7" s="40"/>
      <c r="O7" s="30"/>
      <c r="P7" s="31"/>
      <c r="Q7" s="56"/>
      <c r="R7" s="40"/>
      <c r="S7" s="79">
        <v>2400</v>
      </c>
      <c r="T7" s="64">
        <f t="shared" si="1"/>
        <v>144000</v>
      </c>
      <c r="U7" s="30"/>
      <c r="V7" s="61"/>
    </row>
    <row r="8" spans="1:22" ht="26.25" customHeight="1" thickBot="1" x14ac:dyDescent="0.3">
      <c r="A8" s="10" t="s">
        <v>15</v>
      </c>
      <c r="B8" s="9" t="s">
        <v>16</v>
      </c>
      <c r="C8" s="10">
        <v>6</v>
      </c>
      <c r="D8" s="9"/>
      <c r="E8" s="12"/>
      <c r="F8" s="14"/>
      <c r="G8" s="29"/>
      <c r="H8" s="39"/>
      <c r="I8" s="30"/>
      <c r="J8" s="40"/>
      <c r="K8" s="42"/>
      <c r="L8" s="40"/>
      <c r="M8" s="30"/>
      <c r="N8" s="40"/>
      <c r="O8" s="30"/>
      <c r="P8" s="31"/>
      <c r="Q8" s="80">
        <v>920</v>
      </c>
      <c r="R8" s="64">
        <f t="shared" ref="R8:R69" si="2">C8*Q8</f>
        <v>5520</v>
      </c>
      <c r="S8" s="30"/>
      <c r="T8" s="40"/>
      <c r="U8" s="30"/>
      <c r="V8" s="61"/>
    </row>
    <row r="9" spans="1:22" ht="24" customHeight="1" thickBot="1" x14ac:dyDescent="0.3">
      <c r="A9" s="10" t="s">
        <v>17</v>
      </c>
      <c r="B9" s="9" t="s">
        <v>18</v>
      </c>
      <c r="C9" s="10">
        <v>500</v>
      </c>
      <c r="D9" s="9"/>
      <c r="E9" s="12"/>
      <c r="F9" s="14"/>
      <c r="G9" s="29"/>
      <c r="H9" s="39"/>
      <c r="I9" s="30"/>
      <c r="J9" s="40"/>
      <c r="K9" s="42"/>
      <c r="L9" s="40"/>
      <c r="M9" s="30"/>
      <c r="N9" s="40"/>
      <c r="O9" s="79">
        <v>520</v>
      </c>
      <c r="P9" s="66">
        <f t="shared" si="0"/>
        <v>260000</v>
      </c>
      <c r="Q9" s="56"/>
      <c r="R9" s="40"/>
      <c r="S9" s="75">
        <v>740</v>
      </c>
      <c r="T9" s="67">
        <f t="shared" si="1"/>
        <v>370000</v>
      </c>
      <c r="U9" s="30"/>
      <c r="V9" s="61"/>
    </row>
    <row r="10" spans="1:22" ht="26.25" customHeight="1" thickBot="1" x14ac:dyDescent="0.3">
      <c r="A10" s="10" t="s">
        <v>19</v>
      </c>
      <c r="B10" s="9" t="s">
        <v>20</v>
      </c>
      <c r="C10" s="10">
        <v>400</v>
      </c>
      <c r="D10" s="9"/>
      <c r="E10" s="12"/>
      <c r="F10" s="14"/>
      <c r="G10" s="29"/>
      <c r="H10" s="39"/>
      <c r="I10" s="30"/>
      <c r="J10" s="40"/>
      <c r="K10" s="42"/>
      <c r="L10" s="40"/>
      <c r="M10" s="30"/>
      <c r="N10" s="40"/>
      <c r="O10" s="79">
        <v>610</v>
      </c>
      <c r="P10" s="66">
        <f t="shared" si="0"/>
        <v>244000</v>
      </c>
      <c r="Q10" s="81">
        <v>805</v>
      </c>
      <c r="R10" s="67">
        <f t="shared" si="2"/>
        <v>322000</v>
      </c>
      <c r="S10" s="82">
        <v>900</v>
      </c>
      <c r="T10" s="65">
        <f t="shared" si="1"/>
        <v>360000</v>
      </c>
      <c r="U10" s="30"/>
      <c r="V10" s="61"/>
    </row>
    <row r="11" spans="1:22" ht="33" customHeight="1" thickBot="1" x14ac:dyDescent="0.3">
      <c r="A11" s="10" t="s">
        <v>21</v>
      </c>
      <c r="B11" s="9" t="s">
        <v>22</v>
      </c>
      <c r="C11" s="10">
        <v>500</v>
      </c>
      <c r="D11" s="9"/>
      <c r="E11" s="12"/>
      <c r="F11" s="14"/>
      <c r="G11" s="29"/>
      <c r="H11" s="39"/>
      <c r="I11" s="30"/>
      <c r="J11" s="40"/>
      <c r="K11" s="42"/>
      <c r="L11" s="40"/>
      <c r="M11" s="30"/>
      <c r="N11" s="40"/>
      <c r="O11" s="79">
        <v>610</v>
      </c>
      <c r="P11" s="66">
        <f t="shared" si="0"/>
        <v>305000</v>
      </c>
      <c r="Q11" s="56"/>
      <c r="R11" s="40"/>
      <c r="S11" s="75">
        <v>795</v>
      </c>
      <c r="T11" s="67">
        <f t="shared" si="1"/>
        <v>397500</v>
      </c>
      <c r="U11" s="30"/>
      <c r="V11" s="61"/>
    </row>
    <row r="12" spans="1:22" ht="27.75" customHeight="1" thickBot="1" x14ac:dyDescent="0.3">
      <c r="A12" s="10" t="s">
        <v>23</v>
      </c>
      <c r="B12" s="9" t="s">
        <v>24</v>
      </c>
      <c r="C12" s="10">
        <v>60</v>
      </c>
      <c r="D12" s="9"/>
      <c r="E12" s="12"/>
      <c r="F12" s="14"/>
      <c r="G12" s="29"/>
      <c r="H12" s="39"/>
      <c r="I12" s="30"/>
      <c r="J12" s="40"/>
      <c r="K12" s="42"/>
      <c r="L12" s="40"/>
      <c r="M12" s="30"/>
      <c r="N12" s="40"/>
      <c r="O12" s="79">
        <v>1490</v>
      </c>
      <c r="P12" s="66">
        <f t="shared" si="0"/>
        <v>89400</v>
      </c>
      <c r="Q12" s="56"/>
      <c r="R12" s="40"/>
      <c r="S12" s="75">
        <v>2695</v>
      </c>
      <c r="T12" s="67">
        <f t="shared" si="1"/>
        <v>161700</v>
      </c>
      <c r="U12" s="30"/>
      <c r="V12" s="61"/>
    </row>
    <row r="13" spans="1:22" ht="35.25" customHeight="1" thickBot="1" x14ac:dyDescent="0.3">
      <c r="A13" s="10" t="s">
        <v>25</v>
      </c>
      <c r="B13" s="9" t="s">
        <v>26</v>
      </c>
      <c r="C13" s="10">
        <v>200</v>
      </c>
      <c r="D13" s="9"/>
      <c r="E13" s="12"/>
      <c r="F13" s="14"/>
      <c r="G13" s="29"/>
      <c r="H13" s="39"/>
      <c r="I13" s="30"/>
      <c r="J13" s="40"/>
      <c r="K13" s="42"/>
      <c r="L13" s="40"/>
      <c r="M13" s="30"/>
      <c r="N13" s="40"/>
      <c r="O13" s="75">
        <v>990</v>
      </c>
      <c r="P13" s="76">
        <f t="shared" si="0"/>
        <v>198000</v>
      </c>
      <c r="Q13" s="56"/>
      <c r="R13" s="40"/>
      <c r="S13" s="79">
        <v>795</v>
      </c>
      <c r="T13" s="84">
        <f t="shared" si="1"/>
        <v>159000</v>
      </c>
      <c r="U13" s="30"/>
      <c r="V13" s="61"/>
    </row>
    <row r="14" spans="1:22" ht="29.25" customHeight="1" thickBot="1" x14ac:dyDescent="0.3">
      <c r="A14" s="10" t="s">
        <v>27</v>
      </c>
      <c r="B14" s="9" t="s">
        <v>28</v>
      </c>
      <c r="C14" s="10">
        <v>20</v>
      </c>
      <c r="D14" s="9"/>
      <c r="E14" s="12"/>
      <c r="F14" s="14"/>
      <c r="G14" s="29"/>
      <c r="H14" s="39"/>
      <c r="I14" s="30"/>
      <c r="J14" s="40"/>
      <c r="K14" s="42"/>
      <c r="L14" s="40"/>
      <c r="M14" s="30"/>
      <c r="N14" s="40"/>
      <c r="O14" s="30"/>
      <c r="P14" s="31"/>
      <c r="Q14" s="80">
        <v>840</v>
      </c>
      <c r="R14" s="84">
        <f t="shared" si="2"/>
        <v>16800</v>
      </c>
      <c r="S14" s="75">
        <v>900</v>
      </c>
      <c r="T14" s="85">
        <f t="shared" si="1"/>
        <v>18000</v>
      </c>
      <c r="U14" s="30"/>
      <c r="V14" s="61"/>
    </row>
    <row r="15" spans="1:22" ht="29.25" customHeight="1" thickBot="1" x14ac:dyDescent="0.3">
      <c r="A15" s="10" t="s">
        <v>29</v>
      </c>
      <c r="B15" s="9" t="s">
        <v>30</v>
      </c>
      <c r="C15" s="10">
        <v>30</v>
      </c>
      <c r="D15" s="9"/>
      <c r="E15" s="12"/>
      <c r="F15" s="14"/>
      <c r="G15" s="29"/>
      <c r="H15" s="39"/>
      <c r="I15" s="30"/>
      <c r="J15" s="40"/>
      <c r="K15" s="42"/>
      <c r="L15" s="40"/>
      <c r="M15" s="30"/>
      <c r="N15" s="40"/>
      <c r="O15" s="30"/>
      <c r="P15" s="31"/>
      <c r="Q15" s="56"/>
      <c r="R15" s="40"/>
      <c r="S15" s="30"/>
      <c r="T15" s="40"/>
      <c r="U15" s="79">
        <v>1231</v>
      </c>
      <c r="V15" s="86">
        <f>C15*U15</f>
        <v>36930</v>
      </c>
    </row>
    <row r="16" spans="1:22" ht="24.75" customHeight="1" thickBot="1" x14ac:dyDescent="0.3">
      <c r="A16" s="10" t="s">
        <v>31</v>
      </c>
      <c r="B16" s="9" t="s">
        <v>32</v>
      </c>
      <c r="C16" s="10">
        <v>20</v>
      </c>
      <c r="D16" s="9"/>
      <c r="E16" s="12"/>
      <c r="F16" s="14"/>
      <c r="G16" s="29"/>
      <c r="H16" s="39"/>
      <c r="I16" s="30"/>
      <c r="J16" s="40"/>
      <c r="K16" s="42"/>
      <c r="L16" s="40"/>
      <c r="M16" s="30"/>
      <c r="N16" s="40"/>
      <c r="O16" s="30"/>
      <c r="P16" s="31"/>
      <c r="Q16" s="56"/>
      <c r="R16" s="40"/>
      <c r="S16" s="79">
        <v>1195</v>
      </c>
      <c r="T16" s="84">
        <f t="shared" si="1"/>
        <v>23900</v>
      </c>
      <c r="U16" s="30"/>
      <c r="V16" s="61"/>
    </row>
    <row r="17" spans="1:22" ht="27" customHeight="1" thickBot="1" x14ac:dyDescent="0.3">
      <c r="A17" s="10" t="s">
        <v>33</v>
      </c>
      <c r="B17" s="9" t="s">
        <v>34</v>
      </c>
      <c r="C17" s="10">
        <v>20</v>
      </c>
      <c r="D17" s="9"/>
      <c r="E17" s="12"/>
      <c r="F17" s="14"/>
      <c r="G17" s="29"/>
      <c r="H17" s="39"/>
      <c r="I17" s="30"/>
      <c r="J17" s="40"/>
      <c r="K17" s="42"/>
      <c r="L17" s="40"/>
      <c r="M17" s="30"/>
      <c r="N17" s="40"/>
      <c r="O17" s="30"/>
      <c r="P17" s="31"/>
      <c r="Q17" s="80">
        <v>2500</v>
      </c>
      <c r="R17" s="84">
        <f t="shared" si="2"/>
        <v>50000</v>
      </c>
      <c r="S17" s="30"/>
      <c r="T17" s="40"/>
      <c r="U17" s="30"/>
      <c r="V17" s="61"/>
    </row>
    <row r="18" spans="1:22" ht="23.25" customHeight="1" thickBot="1" x14ac:dyDescent="0.3">
      <c r="A18" s="10" t="s">
        <v>35</v>
      </c>
      <c r="B18" s="9" t="s">
        <v>36</v>
      </c>
      <c r="C18" s="10">
        <v>100</v>
      </c>
      <c r="D18" s="9"/>
      <c r="E18" s="12"/>
      <c r="F18" s="14"/>
      <c r="G18" s="29"/>
      <c r="H18" s="39"/>
      <c r="I18" s="30"/>
      <c r="J18" s="40"/>
      <c r="K18" s="42"/>
      <c r="L18" s="40"/>
      <c r="M18" s="30"/>
      <c r="N18" s="40"/>
      <c r="O18" s="30"/>
      <c r="P18" s="31"/>
      <c r="Q18" s="80">
        <v>2250</v>
      </c>
      <c r="R18" s="84">
        <f t="shared" si="2"/>
        <v>225000</v>
      </c>
      <c r="S18" s="75">
        <v>3295</v>
      </c>
      <c r="T18" s="85">
        <f t="shared" si="1"/>
        <v>329500</v>
      </c>
      <c r="U18" s="30"/>
      <c r="V18" s="61"/>
    </row>
    <row r="19" spans="1:22" ht="25.5" customHeight="1" thickBot="1" x14ac:dyDescent="0.3">
      <c r="A19" s="10" t="s">
        <v>37</v>
      </c>
      <c r="B19" s="9" t="s">
        <v>38</v>
      </c>
      <c r="C19" s="10">
        <v>3400</v>
      </c>
      <c r="D19" s="9"/>
      <c r="E19" s="12"/>
      <c r="F19" s="14"/>
      <c r="G19" s="29"/>
      <c r="H19" s="39"/>
      <c r="I19" s="30"/>
      <c r="J19" s="40"/>
      <c r="K19" s="42"/>
      <c r="L19" s="40"/>
      <c r="M19" s="30"/>
      <c r="N19" s="40"/>
      <c r="O19" s="79">
        <v>170</v>
      </c>
      <c r="P19" s="87">
        <f t="shared" si="0"/>
        <v>578000</v>
      </c>
      <c r="Q19" s="56"/>
      <c r="R19" s="40"/>
      <c r="S19" s="30"/>
      <c r="T19" s="40"/>
      <c r="U19" s="30"/>
      <c r="V19" s="61"/>
    </row>
    <row r="20" spans="1:22" ht="29.25" customHeight="1" thickBot="1" x14ac:dyDescent="0.3">
      <c r="A20" s="10" t="s">
        <v>39</v>
      </c>
      <c r="B20" s="9" t="s">
        <v>40</v>
      </c>
      <c r="C20" s="10">
        <v>200</v>
      </c>
      <c r="D20" s="9"/>
      <c r="E20" s="12"/>
      <c r="F20" s="14"/>
      <c r="G20" s="29"/>
      <c r="H20" s="39"/>
      <c r="I20" s="30"/>
      <c r="J20" s="40"/>
      <c r="K20" s="42"/>
      <c r="L20" s="40"/>
      <c r="M20" s="30"/>
      <c r="N20" s="40"/>
      <c r="O20" s="82">
        <v>345</v>
      </c>
      <c r="P20" s="88">
        <f t="shared" si="0"/>
        <v>69000</v>
      </c>
      <c r="Q20" s="80">
        <v>234</v>
      </c>
      <c r="R20" s="84">
        <f t="shared" si="2"/>
        <v>46800</v>
      </c>
      <c r="S20" s="75">
        <v>300</v>
      </c>
      <c r="T20" s="85">
        <f t="shared" si="1"/>
        <v>60000</v>
      </c>
      <c r="U20" s="30"/>
      <c r="V20" s="61"/>
    </row>
    <row r="21" spans="1:22" ht="24" customHeight="1" thickBot="1" x14ac:dyDescent="0.3">
      <c r="A21" s="10" t="s">
        <v>41</v>
      </c>
      <c r="B21" s="9" t="s">
        <v>42</v>
      </c>
      <c r="C21" s="10">
        <v>10</v>
      </c>
      <c r="D21" s="9"/>
      <c r="E21" s="12"/>
      <c r="F21" s="14"/>
      <c r="G21" s="29"/>
      <c r="H21" s="39"/>
      <c r="I21" s="30"/>
      <c r="J21" s="40"/>
      <c r="K21" s="42"/>
      <c r="L21" s="40"/>
      <c r="M21" s="30"/>
      <c r="N21" s="40"/>
      <c r="O21" s="79">
        <v>760</v>
      </c>
      <c r="P21" s="87">
        <f t="shared" si="0"/>
        <v>7600</v>
      </c>
      <c r="Q21" s="77">
        <v>2500</v>
      </c>
      <c r="R21" s="89">
        <f t="shared" si="2"/>
        <v>25000</v>
      </c>
      <c r="S21" s="75">
        <v>900</v>
      </c>
      <c r="T21" s="85">
        <f t="shared" si="1"/>
        <v>9000</v>
      </c>
      <c r="U21" s="30"/>
      <c r="V21" s="61"/>
    </row>
    <row r="22" spans="1:22" ht="26.25" customHeight="1" thickBot="1" x14ac:dyDescent="0.3">
      <c r="A22" s="10" t="s">
        <v>43</v>
      </c>
      <c r="B22" s="9" t="s">
        <v>44</v>
      </c>
      <c r="C22" s="10">
        <v>20</v>
      </c>
      <c r="D22" s="9"/>
      <c r="E22" s="12"/>
      <c r="F22" s="14"/>
      <c r="G22" s="29"/>
      <c r="H22" s="39"/>
      <c r="I22" s="30"/>
      <c r="J22" s="40"/>
      <c r="K22" s="42"/>
      <c r="L22" s="40"/>
      <c r="M22" s="30"/>
      <c r="N22" s="40"/>
      <c r="O22" s="79">
        <v>1190</v>
      </c>
      <c r="P22" s="87">
        <f t="shared" si="0"/>
        <v>23800</v>
      </c>
      <c r="Q22" s="77">
        <v>2490</v>
      </c>
      <c r="R22" s="89">
        <f t="shared" si="2"/>
        <v>49800</v>
      </c>
      <c r="S22" s="75">
        <v>1650</v>
      </c>
      <c r="T22" s="85">
        <f t="shared" si="1"/>
        <v>33000</v>
      </c>
      <c r="U22" s="30"/>
      <c r="V22" s="61"/>
    </row>
    <row r="23" spans="1:22" ht="25.5" customHeight="1" thickBot="1" x14ac:dyDescent="0.3">
      <c r="A23" s="10" t="s">
        <v>45</v>
      </c>
      <c r="B23" s="9" t="s">
        <v>46</v>
      </c>
      <c r="C23" s="10">
        <v>20</v>
      </c>
      <c r="D23" s="9"/>
      <c r="E23" s="12"/>
      <c r="F23" s="14"/>
      <c r="G23" s="29"/>
      <c r="H23" s="39"/>
      <c r="I23" s="30"/>
      <c r="J23" s="40"/>
      <c r="K23" s="42"/>
      <c r="L23" s="40"/>
      <c r="M23" s="30"/>
      <c r="N23" s="40"/>
      <c r="O23" s="79">
        <v>1650</v>
      </c>
      <c r="P23" s="87">
        <f t="shared" si="0"/>
        <v>33000</v>
      </c>
      <c r="Q23" s="56"/>
      <c r="R23" s="40"/>
      <c r="S23" s="30"/>
      <c r="T23" s="40"/>
      <c r="U23" s="75">
        <v>2060</v>
      </c>
      <c r="V23" s="90">
        <f t="shared" ref="V23:V55" si="3">C23*U23</f>
        <v>41200</v>
      </c>
    </row>
    <row r="24" spans="1:22" ht="27" customHeight="1" thickBot="1" x14ac:dyDescent="0.3">
      <c r="A24" s="10" t="s">
        <v>47</v>
      </c>
      <c r="B24" s="9" t="s">
        <v>48</v>
      </c>
      <c r="C24" s="10">
        <v>40</v>
      </c>
      <c r="D24" s="9"/>
      <c r="E24" s="12"/>
      <c r="F24" s="14"/>
      <c r="G24" s="29"/>
      <c r="H24" s="39"/>
      <c r="I24" s="30"/>
      <c r="J24" s="40"/>
      <c r="K24" s="42"/>
      <c r="L24" s="40"/>
      <c r="M24" s="30"/>
      <c r="N24" s="40"/>
      <c r="O24" s="79">
        <v>1750</v>
      </c>
      <c r="P24" s="87">
        <f t="shared" si="0"/>
        <v>70000</v>
      </c>
      <c r="Q24" s="56"/>
      <c r="R24" s="40"/>
      <c r="S24" s="30"/>
      <c r="T24" s="40"/>
      <c r="U24" s="30"/>
      <c r="V24" s="61"/>
    </row>
    <row r="25" spans="1:22" ht="33.75" customHeight="1" thickBot="1" x14ac:dyDescent="0.3">
      <c r="A25" s="10" t="s">
        <v>49</v>
      </c>
      <c r="B25" s="9" t="s">
        <v>50</v>
      </c>
      <c r="C25" s="10">
        <v>20</v>
      </c>
      <c r="D25" s="9"/>
      <c r="E25" s="12"/>
      <c r="F25" s="14"/>
      <c r="G25" s="29"/>
      <c r="H25" s="39"/>
      <c r="I25" s="30"/>
      <c r="J25" s="40"/>
      <c r="K25" s="42"/>
      <c r="L25" s="40"/>
      <c r="M25" s="30"/>
      <c r="N25" s="40"/>
      <c r="O25" s="30"/>
      <c r="P25" s="31"/>
      <c r="Q25" s="81">
        <v>2890</v>
      </c>
      <c r="R25" s="85">
        <f t="shared" si="2"/>
        <v>57800</v>
      </c>
      <c r="S25" s="79">
        <v>1650</v>
      </c>
      <c r="T25" s="84">
        <f t="shared" si="1"/>
        <v>33000</v>
      </c>
      <c r="U25" s="30"/>
      <c r="V25" s="61"/>
    </row>
    <row r="26" spans="1:22" ht="27" customHeight="1" thickBot="1" x14ac:dyDescent="0.3">
      <c r="A26" s="10" t="s">
        <v>51</v>
      </c>
      <c r="B26" s="9" t="s">
        <v>52</v>
      </c>
      <c r="C26" s="10">
        <v>10</v>
      </c>
      <c r="D26" s="9"/>
      <c r="E26" s="12"/>
      <c r="F26" s="14"/>
      <c r="G26" s="29"/>
      <c r="H26" s="39"/>
      <c r="I26" s="30"/>
      <c r="J26" s="40"/>
      <c r="K26" s="42"/>
      <c r="L26" s="40"/>
      <c r="M26" s="30"/>
      <c r="N26" s="40"/>
      <c r="O26" s="30"/>
      <c r="P26" s="31"/>
      <c r="Q26" s="80">
        <v>2950</v>
      </c>
      <c r="R26" s="84">
        <f t="shared" si="2"/>
        <v>29500</v>
      </c>
      <c r="S26" s="75">
        <v>3105</v>
      </c>
      <c r="T26" s="85">
        <f t="shared" si="1"/>
        <v>31050</v>
      </c>
      <c r="U26" s="30"/>
      <c r="V26" s="61"/>
    </row>
    <row r="27" spans="1:22" ht="25.5" customHeight="1" thickBot="1" x14ac:dyDescent="0.3">
      <c r="A27" s="10" t="s">
        <v>53</v>
      </c>
      <c r="B27" s="9" t="s">
        <v>54</v>
      </c>
      <c r="C27" s="10">
        <v>400</v>
      </c>
      <c r="D27" s="9"/>
      <c r="E27" s="12"/>
      <c r="F27" s="14"/>
      <c r="G27" s="29"/>
      <c r="H27" s="39"/>
      <c r="I27" s="30"/>
      <c r="J27" s="40"/>
      <c r="K27" s="42"/>
      <c r="L27" s="40"/>
      <c r="M27" s="30"/>
      <c r="N27" s="40"/>
      <c r="O27" s="79">
        <v>175</v>
      </c>
      <c r="P27" s="87">
        <f t="shared" si="0"/>
        <v>70000</v>
      </c>
      <c r="Q27" s="81">
        <v>195</v>
      </c>
      <c r="R27" s="85">
        <f t="shared" si="2"/>
        <v>78000</v>
      </c>
      <c r="S27" s="82">
        <v>300</v>
      </c>
      <c r="T27" s="89">
        <f t="shared" si="1"/>
        <v>120000</v>
      </c>
      <c r="U27" s="30"/>
      <c r="V27" s="61"/>
    </row>
    <row r="28" spans="1:22" ht="29.25" customHeight="1" thickBot="1" x14ac:dyDescent="0.3">
      <c r="A28" s="10" t="s">
        <v>55</v>
      </c>
      <c r="B28" s="9" t="s">
        <v>56</v>
      </c>
      <c r="C28" s="10">
        <v>100</v>
      </c>
      <c r="D28" s="9"/>
      <c r="E28" s="12"/>
      <c r="F28" s="14"/>
      <c r="G28" s="29"/>
      <c r="H28" s="39"/>
      <c r="I28" s="30"/>
      <c r="J28" s="40"/>
      <c r="K28" s="42"/>
      <c r="L28" s="40"/>
      <c r="M28" s="30"/>
      <c r="N28" s="40"/>
      <c r="O28" s="79">
        <v>400</v>
      </c>
      <c r="P28" s="87">
        <f t="shared" si="0"/>
        <v>40000</v>
      </c>
      <c r="Q28" s="56"/>
      <c r="R28" s="40"/>
      <c r="S28" s="30"/>
      <c r="T28" s="40"/>
      <c r="U28" s="30"/>
      <c r="V28" s="61"/>
    </row>
    <row r="29" spans="1:22" ht="24.75" customHeight="1" thickBot="1" x14ac:dyDescent="0.3">
      <c r="A29" s="10" t="s">
        <v>57</v>
      </c>
      <c r="B29" s="9" t="s">
        <v>58</v>
      </c>
      <c r="C29" s="10">
        <v>100</v>
      </c>
      <c r="D29" s="9"/>
      <c r="E29" s="12"/>
      <c r="F29" s="14"/>
      <c r="G29" s="29"/>
      <c r="H29" s="39"/>
      <c r="I29" s="30"/>
      <c r="J29" s="40"/>
      <c r="K29" s="42"/>
      <c r="L29" s="40"/>
      <c r="M29" s="30"/>
      <c r="N29" s="40"/>
      <c r="O29" s="79">
        <v>435</v>
      </c>
      <c r="P29" s="87">
        <f t="shared" si="0"/>
        <v>43500</v>
      </c>
      <c r="Q29" s="81">
        <v>650</v>
      </c>
      <c r="R29" s="85">
        <f t="shared" si="2"/>
        <v>65000</v>
      </c>
      <c r="S29" s="30"/>
      <c r="T29" s="40"/>
      <c r="U29" s="30"/>
      <c r="V29" s="61"/>
    </row>
    <row r="30" spans="1:22" ht="33.75" customHeight="1" thickBot="1" x14ac:dyDescent="0.3">
      <c r="A30" s="91" t="s">
        <v>59</v>
      </c>
      <c r="B30" s="92" t="s">
        <v>60</v>
      </c>
      <c r="C30" s="91">
        <v>20</v>
      </c>
      <c r="D30" s="92"/>
      <c r="E30" s="93"/>
      <c r="F30" s="94"/>
      <c r="G30" s="95"/>
      <c r="H30" s="96"/>
      <c r="I30" s="83"/>
      <c r="J30" s="97"/>
      <c r="K30" s="98"/>
      <c r="L30" s="97"/>
      <c r="M30" s="83"/>
      <c r="N30" s="97"/>
      <c r="O30" s="83"/>
      <c r="P30" s="99"/>
      <c r="Q30" s="100"/>
      <c r="R30" s="97"/>
      <c r="S30" s="83"/>
      <c r="T30" s="97"/>
      <c r="U30" s="83"/>
      <c r="V30" s="101"/>
    </row>
    <row r="31" spans="1:22" ht="32.25" customHeight="1" thickBot="1" x14ac:dyDescent="0.3">
      <c r="A31" s="10" t="s">
        <v>61</v>
      </c>
      <c r="B31" s="9" t="s">
        <v>62</v>
      </c>
      <c r="C31" s="10">
        <v>20</v>
      </c>
      <c r="D31" s="9"/>
      <c r="E31" s="12"/>
      <c r="F31" s="14"/>
      <c r="G31" s="29"/>
      <c r="H31" s="39"/>
      <c r="I31" s="30"/>
      <c r="J31" s="40"/>
      <c r="K31" s="42"/>
      <c r="L31" s="40"/>
      <c r="M31" s="30"/>
      <c r="N31" s="40"/>
      <c r="O31" s="30"/>
      <c r="P31" s="31"/>
      <c r="Q31" s="80">
        <v>490</v>
      </c>
      <c r="R31" s="84">
        <f t="shared" si="2"/>
        <v>9800</v>
      </c>
      <c r="S31" s="30"/>
      <c r="T31" s="40"/>
      <c r="U31" s="30"/>
      <c r="V31" s="61"/>
    </row>
    <row r="32" spans="1:22" ht="31.5" customHeight="1" thickBot="1" x14ac:dyDescent="0.3">
      <c r="A32" s="10" t="s">
        <v>63</v>
      </c>
      <c r="B32" s="9" t="s">
        <v>64</v>
      </c>
      <c r="C32" s="10">
        <v>30</v>
      </c>
      <c r="D32" s="9"/>
      <c r="E32" s="12"/>
      <c r="F32" s="14"/>
      <c r="G32" s="29"/>
      <c r="H32" s="39"/>
      <c r="I32" s="30"/>
      <c r="J32" s="40"/>
      <c r="K32" s="42"/>
      <c r="L32" s="40"/>
      <c r="M32" s="30"/>
      <c r="N32" s="40"/>
      <c r="O32" s="30"/>
      <c r="P32" s="31"/>
      <c r="Q32" s="56"/>
      <c r="R32" s="40"/>
      <c r="S32" s="79">
        <v>605</v>
      </c>
      <c r="T32" s="84">
        <f t="shared" si="1"/>
        <v>18150</v>
      </c>
      <c r="U32" s="30"/>
      <c r="V32" s="61"/>
    </row>
    <row r="33" spans="1:22" ht="31.5" customHeight="1" thickBot="1" x14ac:dyDescent="0.3">
      <c r="A33" s="10" t="s">
        <v>65</v>
      </c>
      <c r="B33" s="9" t="s">
        <v>66</v>
      </c>
      <c r="C33" s="10">
        <v>240</v>
      </c>
      <c r="D33" s="9"/>
      <c r="E33" s="12"/>
      <c r="F33" s="14"/>
      <c r="G33" s="29"/>
      <c r="H33" s="39"/>
      <c r="I33" s="30"/>
      <c r="J33" s="40"/>
      <c r="K33" s="42"/>
      <c r="L33" s="40"/>
      <c r="M33" s="30"/>
      <c r="N33" s="40"/>
      <c r="O33" s="30"/>
      <c r="P33" s="31"/>
      <c r="Q33" s="81">
        <v>66</v>
      </c>
      <c r="R33" s="85">
        <f t="shared" si="2"/>
        <v>15840</v>
      </c>
      <c r="S33" s="79">
        <v>65</v>
      </c>
      <c r="T33" s="84">
        <f t="shared" si="1"/>
        <v>15600</v>
      </c>
      <c r="U33" s="30"/>
      <c r="V33" s="61"/>
    </row>
    <row r="34" spans="1:22" ht="27.75" customHeight="1" thickBot="1" x14ac:dyDescent="0.3">
      <c r="A34" s="10" t="s">
        <v>67</v>
      </c>
      <c r="B34" s="9" t="s">
        <v>68</v>
      </c>
      <c r="C34" s="10">
        <v>240</v>
      </c>
      <c r="D34" s="9"/>
      <c r="E34" s="12"/>
      <c r="F34" s="14"/>
      <c r="G34" s="29"/>
      <c r="H34" s="39"/>
      <c r="I34" s="30"/>
      <c r="J34" s="40"/>
      <c r="K34" s="42"/>
      <c r="L34" s="40"/>
      <c r="M34" s="30"/>
      <c r="N34" s="40"/>
      <c r="O34" s="30"/>
      <c r="P34" s="31"/>
      <c r="Q34" s="81">
        <v>66</v>
      </c>
      <c r="R34" s="85">
        <f t="shared" si="2"/>
        <v>15840</v>
      </c>
      <c r="S34" s="79">
        <v>65</v>
      </c>
      <c r="T34" s="84">
        <f t="shared" si="1"/>
        <v>15600</v>
      </c>
      <c r="U34" s="30"/>
      <c r="V34" s="61"/>
    </row>
    <row r="35" spans="1:22" ht="25.5" customHeight="1" thickBot="1" x14ac:dyDescent="0.3">
      <c r="A35" s="10" t="s">
        <v>69</v>
      </c>
      <c r="B35" s="9" t="s">
        <v>70</v>
      </c>
      <c r="C35" s="10">
        <v>240</v>
      </c>
      <c r="D35" s="9"/>
      <c r="E35" s="12"/>
      <c r="F35" s="14"/>
      <c r="G35" s="29"/>
      <c r="H35" s="39"/>
      <c r="I35" s="30"/>
      <c r="J35" s="40"/>
      <c r="K35" s="42"/>
      <c r="L35" s="40"/>
      <c r="M35" s="30"/>
      <c r="N35" s="40"/>
      <c r="O35" s="30"/>
      <c r="P35" s="31"/>
      <c r="Q35" s="81">
        <v>66</v>
      </c>
      <c r="R35" s="85">
        <f t="shared" si="2"/>
        <v>15840</v>
      </c>
      <c r="S35" s="79">
        <v>65</v>
      </c>
      <c r="T35" s="84">
        <f t="shared" si="1"/>
        <v>15600</v>
      </c>
      <c r="U35" s="30"/>
      <c r="V35" s="61"/>
    </row>
    <row r="36" spans="1:22" ht="24" customHeight="1" thickBot="1" x14ac:dyDescent="0.3">
      <c r="A36" s="10" t="s">
        <v>71</v>
      </c>
      <c r="B36" s="9" t="s">
        <v>72</v>
      </c>
      <c r="C36" s="10">
        <v>240</v>
      </c>
      <c r="D36" s="9"/>
      <c r="E36" s="12"/>
      <c r="F36" s="14"/>
      <c r="G36" s="29"/>
      <c r="H36" s="39"/>
      <c r="I36" s="30"/>
      <c r="J36" s="40"/>
      <c r="K36" s="42"/>
      <c r="L36" s="40"/>
      <c r="M36" s="30"/>
      <c r="N36" s="40"/>
      <c r="O36" s="30"/>
      <c r="P36" s="31"/>
      <c r="Q36" s="81">
        <v>66</v>
      </c>
      <c r="R36" s="85">
        <f t="shared" si="2"/>
        <v>15840</v>
      </c>
      <c r="S36" s="79">
        <v>65</v>
      </c>
      <c r="T36" s="84">
        <f t="shared" si="1"/>
        <v>15600</v>
      </c>
      <c r="U36" s="30"/>
      <c r="V36" s="61"/>
    </row>
    <row r="37" spans="1:22" ht="27.75" customHeight="1" thickBot="1" x14ac:dyDescent="0.3">
      <c r="A37" s="10" t="s">
        <v>73</v>
      </c>
      <c r="B37" s="9" t="s">
        <v>74</v>
      </c>
      <c r="C37" s="10">
        <v>300</v>
      </c>
      <c r="D37" s="9"/>
      <c r="E37" s="12"/>
      <c r="F37" s="14"/>
      <c r="G37" s="29"/>
      <c r="H37" s="39"/>
      <c r="I37" s="30"/>
      <c r="J37" s="40"/>
      <c r="K37" s="79">
        <v>55.2</v>
      </c>
      <c r="L37" s="84">
        <f>C37*K37</f>
        <v>16560</v>
      </c>
      <c r="M37" s="30"/>
      <c r="N37" s="40"/>
      <c r="O37" s="30"/>
      <c r="P37" s="31"/>
      <c r="Q37" s="56"/>
      <c r="R37" s="40"/>
      <c r="S37" s="30"/>
      <c r="T37" s="40"/>
      <c r="U37" s="30"/>
      <c r="V37" s="61"/>
    </row>
    <row r="38" spans="1:22" ht="28.5" customHeight="1" thickBot="1" x14ac:dyDescent="0.3">
      <c r="A38" s="10" t="s">
        <v>75</v>
      </c>
      <c r="B38" s="9" t="s">
        <v>76</v>
      </c>
      <c r="C38" s="10">
        <v>320</v>
      </c>
      <c r="D38" s="9"/>
      <c r="E38" s="12"/>
      <c r="F38" s="14"/>
      <c r="G38" s="29"/>
      <c r="H38" s="39"/>
      <c r="I38" s="30"/>
      <c r="J38" s="40"/>
      <c r="K38" s="42"/>
      <c r="L38" s="40"/>
      <c r="M38" s="30"/>
      <c r="N38" s="40"/>
      <c r="O38" s="30"/>
      <c r="P38" s="31"/>
      <c r="Q38" s="80">
        <v>85</v>
      </c>
      <c r="R38" s="84">
        <f t="shared" si="2"/>
        <v>27200</v>
      </c>
      <c r="S38" s="30"/>
      <c r="T38" s="40"/>
      <c r="U38" s="30"/>
      <c r="V38" s="61"/>
    </row>
    <row r="39" spans="1:22" ht="30" customHeight="1" thickBot="1" x14ac:dyDescent="0.3">
      <c r="A39" s="10" t="s">
        <v>77</v>
      </c>
      <c r="B39" s="9" t="s">
        <v>78</v>
      </c>
      <c r="C39" s="10">
        <v>240</v>
      </c>
      <c r="D39" s="9"/>
      <c r="E39" s="12"/>
      <c r="F39" s="14"/>
      <c r="G39" s="29"/>
      <c r="H39" s="39"/>
      <c r="I39" s="30"/>
      <c r="J39" s="40"/>
      <c r="K39" s="42"/>
      <c r="L39" s="40"/>
      <c r="M39" s="30"/>
      <c r="N39" s="40"/>
      <c r="O39" s="75">
        <v>80</v>
      </c>
      <c r="P39" s="76">
        <f t="shared" si="0"/>
        <v>19200</v>
      </c>
      <c r="Q39" s="80">
        <v>40</v>
      </c>
      <c r="R39" s="84">
        <f t="shared" si="2"/>
        <v>9600</v>
      </c>
      <c r="S39" s="30"/>
      <c r="T39" s="40"/>
      <c r="U39" s="30"/>
      <c r="V39" s="61"/>
    </row>
    <row r="40" spans="1:22" ht="27.75" customHeight="1" thickBot="1" x14ac:dyDescent="0.3">
      <c r="A40" s="10" t="s">
        <v>79</v>
      </c>
      <c r="B40" s="9" t="s">
        <v>80</v>
      </c>
      <c r="C40" s="10">
        <v>300</v>
      </c>
      <c r="D40" s="9"/>
      <c r="E40" s="12"/>
      <c r="F40" s="14"/>
      <c r="G40" s="29"/>
      <c r="H40" s="39"/>
      <c r="I40" s="30"/>
      <c r="J40" s="40"/>
      <c r="K40" s="42"/>
      <c r="L40" s="40"/>
      <c r="M40" s="30"/>
      <c r="N40" s="40"/>
      <c r="O40" s="75">
        <v>230</v>
      </c>
      <c r="P40" s="76">
        <f t="shared" si="0"/>
        <v>69000</v>
      </c>
      <c r="Q40" s="80">
        <v>200</v>
      </c>
      <c r="R40" s="84">
        <f t="shared" si="2"/>
        <v>60000</v>
      </c>
      <c r="S40" s="30"/>
      <c r="T40" s="40"/>
      <c r="U40" s="30"/>
      <c r="V40" s="61"/>
    </row>
    <row r="41" spans="1:22" ht="36" customHeight="1" thickBot="1" x14ac:dyDescent="0.3">
      <c r="A41" s="10" t="s">
        <v>81</v>
      </c>
      <c r="B41" s="9" t="s">
        <v>82</v>
      </c>
      <c r="C41" s="10">
        <v>40</v>
      </c>
      <c r="D41" s="9"/>
      <c r="E41" s="12"/>
      <c r="F41" s="14"/>
      <c r="G41" s="29"/>
      <c r="H41" s="39"/>
      <c r="I41" s="30"/>
      <c r="J41" s="40"/>
      <c r="K41" s="42"/>
      <c r="L41" s="40"/>
      <c r="M41" s="30"/>
      <c r="N41" s="40"/>
      <c r="O41" s="82">
        <v>230</v>
      </c>
      <c r="P41" s="88">
        <f t="shared" si="0"/>
        <v>9200</v>
      </c>
      <c r="Q41" s="81">
        <v>200</v>
      </c>
      <c r="R41" s="85">
        <f t="shared" si="2"/>
        <v>8000</v>
      </c>
      <c r="S41" s="79">
        <v>195</v>
      </c>
      <c r="T41" s="84">
        <f t="shared" si="1"/>
        <v>7800</v>
      </c>
      <c r="U41" s="30"/>
      <c r="V41" s="61"/>
    </row>
    <row r="42" spans="1:22" ht="28.5" customHeight="1" thickBot="1" x14ac:dyDescent="0.3">
      <c r="A42" s="10" t="s">
        <v>83</v>
      </c>
      <c r="B42" s="9" t="s">
        <v>84</v>
      </c>
      <c r="C42" s="10">
        <v>40</v>
      </c>
      <c r="D42" s="9"/>
      <c r="E42" s="12"/>
      <c r="F42" s="14"/>
      <c r="G42" s="29"/>
      <c r="H42" s="39"/>
      <c r="I42" s="30"/>
      <c r="J42" s="40"/>
      <c r="K42" s="42"/>
      <c r="L42" s="40"/>
      <c r="M42" s="30"/>
      <c r="N42" s="40"/>
      <c r="O42" s="30"/>
      <c r="P42" s="31"/>
      <c r="Q42" s="56"/>
      <c r="R42" s="40"/>
      <c r="S42" s="79">
        <v>210</v>
      </c>
      <c r="T42" s="84">
        <f t="shared" si="1"/>
        <v>8400</v>
      </c>
      <c r="U42" s="30"/>
      <c r="V42" s="61"/>
    </row>
    <row r="43" spans="1:22" ht="32.25" customHeight="1" thickBot="1" x14ac:dyDescent="0.3">
      <c r="A43" s="91" t="s">
        <v>85</v>
      </c>
      <c r="B43" s="92" t="s">
        <v>86</v>
      </c>
      <c r="C43" s="91">
        <v>30</v>
      </c>
      <c r="D43" s="92"/>
      <c r="E43" s="93"/>
      <c r="F43" s="94"/>
      <c r="G43" s="95"/>
      <c r="H43" s="96"/>
      <c r="I43" s="83"/>
      <c r="J43" s="97"/>
      <c r="K43" s="98"/>
      <c r="L43" s="97"/>
      <c r="M43" s="83"/>
      <c r="N43" s="97"/>
      <c r="O43" s="83"/>
      <c r="P43" s="99"/>
      <c r="Q43" s="100"/>
      <c r="R43" s="97"/>
      <c r="S43" s="83"/>
      <c r="T43" s="97"/>
      <c r="U43" s="83"/>
      <c r="V43" s="101"/>
    </row>
    <row r="44" spans="1:22" ht="33.75" customHeight="1" thickBot="1" x14ac:dyDescent="0.3">
      <c r="A44" s="10" t="s">
        <v>87</v>
      </c>
      <c r="B44" s="9" t="s">
        <v>88</v>
      </c>
      <c r="C44" s="10">
        <v>300</v>
      </c>
      <c r="D44" s="9"/>
      <c r="E44" s="12"/>
      <c r="F44" s="14"/>
      <c r="G44" s="29"/>
      <c r="H44" s="39"/>
      <c r="I44" s="30"/>
      <c r="J44" s="40"/>
      <c r="K44" s="42"/>
      <c r="L44" s="40"/>
      <c r="M44" s="30"/>
      <c r="N44" s="40"/>
      <c r="O44" s="79">
        <v>360</v>
      </c>
      <c r="P44" s="87">
        <f t="shared" si="0"/>
        <v>108000</v>
      </c>
      <c r="Q44" s="56"/>
      <c r="R44" s="40"/>
      <c r="S44" s="30"/>
      <c r="T44" s="40"/>
      <c r="U44" s="30"/>
      <c r="V44" s="61"/>
    </row>
    <row r="45" spans="1:22" ht="27.75" customHeight="1" thickBot="1" x14ac:dyDescent="0.3">
      <c r="A45" s="10" t="s">
        <v>89</v>
      </c>
      <c r="B45" s="9" t="s">
        <v>90</v>
      </c>
      <c r="C45" s="10">
        <v>20</v>
      </c>
      <c r="D45" s="9"/>
      <c r="E45" s="12"/>
      <c r="F45" s="14"/>
      <c r="G45" s="29"/>
      <c r="H45" s="39"/>
      <c r="I45" s="30"/>
      <c r="J45" s="40"/>
      <c r="K45" s="42"/>
      <c r="L45" s="40"/>
      <c r="M45" s="30"/>
      <c r="N45" s="40"/>
      <c r="O45" s="30"/>
      <c r="P45" s="31"/>
      <c r="Q45" s="56"/>
      <c r="R45" s="40"/>
      <c r="S45" s="79">
        <v>255</v>
      </c>
      <c r="T45" s="84">
        <f t="shared" si="1"/>
        <v>5100</v>
      </c>
      <c r="U45" s="30"/>
      <c r="V45" s="61"/>
    </row>
    <row r="46" spans="1:22" ht="36.75" customHeight="1" thickBot="1" x14ac:dyDescent="0.3">
      <c r="A46" s="10" t="s">
        <v>91</v>
      </c>
      <c r="B46" s="9" t="s">
        <v>92</v>
      </c>
      <c r="C46" s="10">
        <v>80</v>
      </c>
      <c r="D46" s="9"/>
      <c r="E46" s="12"/>
      <c r="F46" s="14"/>
      <c r="G46" s="29"/>
      <c r="H46" s="39"/>
      <c r="I46" s="30"/>
      <c r="J46" s="40"/>
      <c r="K46" s="42"/>
      <c r="L46" s="40"/>
      <c r="M46" s="30"/>
      <c r="N46" s="40"/>
      <c r="O46" s="53" t="s">
        <v>273</v>
      </c>
      <c r="P46" s="31"/>
      <c r="Q46" s="71">
        <v>6600</v>
      </c>
      <c r="R46" s="72">
        <f t="shared" si="2"/>
        <v>528000</v>
      </c>
      <c r="S46" s="79">
        <v>11500</v>
      </c>
      <c r="T46" s="84">
        <f t="shared" si="1"/>
        <v>920000</v>
      </c>
      <c r="U46" s="30"/>
      <c r="V46" s="61"/>
    </row>
    <row r="47" spans="1:22" ht="26.25" customHeight="1" thickBot="1" x14ac:dyDescent="0.3">
      <c r="A47" s="10" t="s">
        <v>93</v>
      </c>
      <c r="B47" s="9" t="s">
        <v>94</v>
      </c>
      <c r="C47" s="10">
        <v>60</v>
      </c>
      <c r="D47" s="9"/>
      <c r="E47" s="12"/>
      <c r="F47" s="14"/>
      <c r="G47" s="29"/>
      <c r="H47" s="39"/>
      <c r="I47" s="30"/>
      <c r="J47" s="40"/>
      <c r="K47" s="42"/>
      <c r="L47" s="40"/>
      <c r="M47" s="30"/>
      <c r="N47" s="40"/>
      <c r="O47" s="53" t="s">
        <v>273</v>
      </c>
      <c r="P47" s="31"/>
      <c r="Q47" s="80">
        <v>7900</v>
      </c>
      <c r="R47" s="84">
        <f t="shared" si="2"/>
        <v>474000</v>
      </c>
      <c r="S47" s="30"/>
      <c r="T47" s="40"/>
      <c r="U47" s="30"/>
      <c r="V47" s="61"/>
    </row>
    <row r="48" spans="1:22" ht="24.75" customHeight="1" thickBot="1" x14ac:dyDescent="0.3">
      <c r="A48" s="10" t="s">
        <v>95</v>
      </c>
      <c r="B48" s="9" t="s">
        <v>96</v>
      </c>
      <c r="C48" s="10">
        <v>60</v>
      </c>
      <c r="D48" s="9"/>
      <c r="E48" s="12"/>
      <c r="F48" s="14"/>
      <c r="G48" s="29"/>
      <c r="H48" s="39"/>
      <c r="I48" s="30"/>
      <c r="J48" s="40"/>
      <c r="K48" s="42"/>
      <c r="L48" s="40"/>
      <c r="M48" s="30"/>
      <c r="N48" s="40"/>
      <c r="O48" s="68">
        <v>3650</v>
      </c>
      <c r="P48" s="69">
        <f t="shared" si="0"/>
        <v>219000</v>
      </c>
      <c r="Q48" s="56"/>
      <c r="R48" s="40"/>
      <c r="S48" s="30"/>
      <c r="T48" s="40"/>
      <c r="U48" s="79">
        <v>7765</v>
      </c>
      <c r="V48" s="86">
        <f t="shared" si="3"/>
        <v>465900</v>
      </c>
    </row>
    <row r="49" spans="1:22" ht="19.5" customHeight="1" thickBot="1" x14ac:dyDescent="0.3">
      <c r="A49" s="121" t="s">
        <v>97</v>
      </c>
      <c r="B49" s="9" t="s">
        <v>98</v>
      </c>
      <c r="C49" s="121">
        <v>60</v>
      </c>
      <c r="D49" s="122"/>
      <c r="E49" s="119"/>
      <c r="F49" s="120"/>
      <c r="G49" s="29"/>
      <c r="H49" s="39"/>
      <c r="I49" s="30"/>
      <c r="J49" s="40"/>
      <c r="K49" s="42"/>
      <c r="L49" s="40"/>
      <c r="M49" s="30"/>
      <c r="N49" s="40"/>
      <c r="O49" s="79">
        <v>6000</v>
      </c>
      <c r="P49" s="87">
        <f t="shared" si="0"/>
        <v>360000</v>
      </c>
      <c r="Q49" s="56"/>
      <c r="R49" s="40"/>
      <c r="S49" s="30"/>
      <c r="T49" s="40"/>
      <c r="U49" s="30"/>
      <c r="V49" s="61"/>
    </row>
    <row r="50" spans="1:22" ht="48.75" customHeight="1" thickBot="1" x14ac:dyDescent="0.3">
      <c r="A50" s="121"/>
      <c r="B50" s="9" t="s">
        <v>99</v>
      </c>
      <c r="C50" s="121"/>
      <c r="D50" s="122"/>
      <c r="E50" s="119"/>
      <c r="F50" s="120"/>
      <c r="G50" s="29"/>
      <c r="H50" s="39"/>
      <c r="I50" s="30"/>
      <c r="J50" s="40"/>
      <c r="K50" s="42"/>
      <c r="L50" s="40"/>
      <c r="M50" s="30"/>
      <c r="N50" s="40"/>
      <c r="O50" s="30"/>
      <c r="P50" s="31"/>
      <c r="Q50" s="56"/>
      <c r="R50" s="40"/>
      <c r="S50" s="30"/>
      <c r="T50" s="40"/>
      <c r="U50" s="30"/>
      <c r="V50" s="61"/>
    </row>
    <row r="51" spans="1:22" ht="30.75" customHeight="1" thickBot="1" x14ac:dyDescent="0.3">
      <c r="A51" s="10" t="s">
        <v>100</v>
      </c>
      <c r="B51" s="9" t="s">
        <v>101</v>
      </c>
      <c r="C51" s="10">
        <v>40</v>
      </c>
      <c r="D51" s="9"/>
      <c r="E51" s="12"/>
      <c r="F51" s="14"/>
      <c r="G51" s="29"/>
      <c r="H51" s="39"/>
      <c r="I51" s="30"/>
      <c r="J51" s="40"/>
      <c r="K51" s="42"/>
      <c r="L51" s="40"/>
      <c r="M51" s="30"/>
      <c r="N51" s="40"/>
      <c r="O51" s="79">
        <v>3650</v>
      </c>
      <c r="P51" s="87">
        <f t="shared" si="0"/>
        <v>146000</v>
      </c>
      <c r="Q51" s="56"/>
      <c r="R51" s="40"/>
      <c r="S51" s="30"/>
      <c r="T51" s="40"/>
      <c r="U51" s="30"/>
      <c r="V51" s="61"/>
    </row>
    <row r="52" spans="1:22" ht="21.75" customHeight="1" thickBot="1" x14ac:dyDescent="0.3">
      <c r="A52" s="10" t="s">
        <v>102</v>
      </c>
      <c r="B52" s="9" t="s">
        <v>103</v>
      </c>
      <c r="C52" s="10">
        <v>30</v>
      </c>
      <c r="D52" s="9"/>
      <c r="E52" s="12"/>
      <c r="F52" s="14"/>
      <c r="G52" s="29"/>
      <c r="H52" s="39"/>
      <c r="I52" s="30"/>
      <c r="J52" s="40"/>
      <c r="K52" s="42"/>
      <c r="L52" s="40"/>
      <c r="M52" s="30"/>
      <c r="N52" s="40"/>
      <c r="O52" s="68">
        <v>3500</v>
      </c>
      <c r="P52" s="70">
        <f t="shared" si="0"/>
        <v>105000</v>
      </c>
      <c r="Q52" s="80">
        <v>4500</v>
      </c>
      <c r="R52" s="84">
        <f t="shared" si="2"/>
        <v>135000</v>
      </c>
      <c r="S52" s="30"/>
      <c r="T52" s="40"/>
      <c r="U52" s="30"/>
      <c r="V52" s="61"/>
    </row>
    <row r="53" spans="1:22" ht="24" customHeight="1" thickBot="1" x14ac:dyDescent="0.3">
      <c r="A53" s="10" t="s">
        <v>104</v>
      </c>
      <c r="B53" s="4" t="s">
        <v>105</v>
      </c>
      <c r="C53" s="10">
        <v>10</v>
      </c>
      <c r="D53" s="9"/>
      <c r="E53" s="12"/>
      <c r="F53" s="14"/>
      <c r="G53" s="29"/>
      <c r="H53" s="39"/>
      <c r="I53" s="30"/>
      <c r="J53" s="40"/>
      <c r="K53" s="42"/>
      <c r="L53" s="40"/>
      <c r="M53" s="30"/>
      <c r="N53" s="40"/>
      <c r="O53" s="30"/>
      <c r="P53" s="31"/>
      <c r="Q53" s="80">
        <v>3150</v>
      </c>
      <c r="R53" s="84">
        <f t="shared" si="2"/>
        <v>31500</v>
      </c>
      <c r="S53" s="30"/>
      <c r="T53" s="40"/>
      <c r="U53" s="30"/>
      <c r="V53" s="61"/>
    </row>
    <row r="54" spans="1:22" ht="33" customHeight="1" thickBot="1" x14ac:dyDescent="0.3">
      <c r="A54" s="107" t="s">
        <v>106</v>
      </c>
      <c r="B54" s="108" t="s">
        <v>107</v>
      </c>
      <c r="C54" s="107">
        <v>80</v>
      </c>
      <c r="D54" s="108"/>
      <c r="E54" s="109"/>
      <c r="F54" s="110"/>
      <c r="G54" s="111"/>
      <c r="H54" s="112"/>
      <c r="I54" s="105"/>
      <c r="J54" s="106"/>
      <c r="K54" s="105"/>
      <c r="L54" s="106"/>
      <c r="M54" s="105"/>
      <c r="N54" s="106"/>
      <c r="O54" s="113" t="s">
        <v>273</v>
      </c>
      <c r="P54" s="114"/>
      <c r="Q54" s="115">
        <v>5400</v>
      </c>
      <c r="R54" s="116">
        <f t="shared" si="2"/>
        <v>432000</v>
      </c>
      <c r="S54" s="105">
        <v>9790</v>
      </c>
      <c r="T54" s="106">
        <f t="shared" si="1"/>
        <v>783200</v>
      </c>
      <c r="U54" s="105"/>
      <c r="V54" s="117"/>
    </row>
    <row r="55" spans="1:22" ht="23.25" customHeight="1" thickBot="1" x14ac:dyDescent="0.3">
      <c r="A55" s="10" t="s">
        <v>108</v>
      </c>
      <c r="B55" s="9" t="s">
        <v>109</v>
      </c>
      <c r="C55" s="10">
        <v>60</v>
      </c>
      <c r="D55" s="9"/>
      <c r="E55" s="12"/>
      <c r="F55" s="14"/>
      <c r="G55" s="29"/>
      <c r="H55" s="39"/>
      <c r="I55" s="30"/>
      <c r="J55" s="40"/>
      <c r="K55" s="42"/>
      <c r="L55" s="40"/>
      <c r="M55" s="30"/>
      <c r="N55" s="40"/>
      <c r="O55" s="30"/>
      <c r="P55" s="31"/>
      <c r="Q55" s="56"/>
      <c r="R55" s="40"/>
      <c r="S55" s="30"/>
      <c r="T55" s="40"/>
      <c r="U55" s="79">
        <v>6345</v>
      </c>
      <c r="V55" s="86">
        <f t="shared" si="3"/>
        <v>380700</v>
      </c>
    </row>
    <row r="56" spans="1:22" ht="26.25" customHeight="1" thickBot="1" x14ac:dyDescent="0.3">
      <c r="A56" s="10" t="s">
        <v>110</v>
      </c>
      <c r="B56" s="9" t="s">
        <v>111</v>
      </c>
      <c r="C56" s="10">
        <v>50</v>
      </c>
      <c r="D56" s="9"/>
      <c r="E56" s="12"/>
      <c r="F56" s="14"/>
      <c r="G56" s="29"/>
      <c r="H56" s="39"/>
      <c r="I56" s="30"/>
      <c r="J56" s="40"/>
      <c r="K56" s="42"/>
      <c r="L56" s="40"/>
      <c r="M56" s="30"/>
      <c r="N56" s="40"/>
      <c r="O56" s="30"/>
      <c r="P56" s="31"/>
      <c r="Q56" s="56"/>
      <c r="R56" s="40"/>
      <c r="S56" s="79">
        <v>8590</v>
      </c>
      <c r="T56" s="84">
        <f t="shared" si="1"/>
        <v>429500</v>
      </c>
      <c r="U56" s="30"/>
      <c r="V56" s="61"/>
    </row>
    <row r="57" spans="1:22" ht="24.75" customHeight="1" thickBot="1" x14ac:dyDescent="0.3">
      <c r="A57" s="10" t="s">
        <v>112</v>
      </c>
      <c r="B57" s="9" t="s">
        <v>113</v>
      </c>
      <c r="C57" s="10">
        <v>10</v>
      </c>
      <c r="D57" s="9"/>
      <c r="E57" s="12"/>
      <c r="F57" s="14"/>
      <c r="G57" s="29"/>
      <c r="H57" s="39"/>
      <c r="I57" s="30"/>
      <c r="J57" s="40"/>
      <c r="K57" s="42"/>
      <c r="L57" s="40"/>
      <c r="M57" s="30"/>
      <c r="N57" s="40"/>
      <c r="O57" s="79">
        <v>3130</v>
      </c>
      <c r="P57" s="87">
        <f t="shared" si="0"/>
        <v>31300</v>
      </c>
      <c r="Q57" s="81">
        <v>5400</v>
      </c>
      <c r="R57" s="85">
        <f t="shared" si="2"/>
        <v>54000</v>
      </c>
      <c r="S57" s="82">
        <v>6495</v>
      </c>
      <c r="T57" s="89">
        <f t="shared" si="1"/>
        <v>64950</v>
      </c>
      <c r="U57" s="30"/>
      <c r="V57" s="61"/>
    </row>
    <row r="58" spans="1:22" ht="32.25" customHeight="1" thickBot="1" x14ac:dyDescent="0.3">
      <c r="A58" s="10" t="s">
        <v>114</v>
      </c>
      <c r="B58" s="9" t="s">
        <v>115</v>
      </c>
      <c r="C58" s="10">
        <v>50</v>
      </c>
      <c r="D58" s="9"/>
      <c r="E58" s="12"/>
      <c r="F58" s="14"/>
      <c r="G58" s="29"/>
      <c r="H58" s="39"/>
      <c r="I58" s="30"/>
      <c r="J58" s="40"/>
      <c r="K58" s="42"/>
      <c r="L58" s="40"/>
      <c r="M58" s="30"/>
      <c r="N58" s="40"/>
      <c r="O58" s="79">
        <v>2550</v>
      </c>
      <c r="P58" s="87">
        <f t="shared" si="0"/>
        <v>127500</v>
      </c>
      <c r="Q58" s="81">
        <v>3150</v>
      </c>
      <c r="R58" s="85">
        <f t="shared" si="2"/>
        <v>157500</v>
      </c>
      <c r="S58" s="30"/>
      <c r="T58" s="40"/>
      <c r="U58" s="30"/>
      <c r="V58" s="61"/>
    </row>
    <row r="59" spans="1:22" ht="24.75" customHeight="1" thickBot="1" x14ac:dyDescent="0.3">
      <c r="A59" s="10" t="s">
        <v>116</v>
      </c>
      <c r="B59" s="9" t="s">
        <v>117</v>
      </c>
      <c r="C59" s="10">
        <v>60</v>
      </c>
      <c r="D59" s="9"/>
      <c r="E59" s="12"/>
      <c r="F59" s="14"/>
      <c r="G59" s="29"/>
      <c r="H59" s="39"/>
      <c r="I59" s="30"/>
      <c r="J59" s="40"/>
      <c r="K59" s="42"/>
      <c r="L59" s="40"/>
      <c r="M59" s="30"/>
      <c r="N59" s="40"/>
      <c r="O59" s="79">
        <v>3310</v>
      </c>
      <c r="P59" s="87">
        <f t="shared" si="0"/>
        <v>198600</v>
      </c>
      <c r="Q59" s="81">
        <v>4950</v>
      </c>
      <c r="R59" s="85">
        <f t="shared" si="2"/>
        <v>297000</v>
      </c>
      <c r="S59" s="30"/>
      <c r="T59" s="40"/>
      <c r="U59" s="30"/>
      <c r="V59" s="61"/>
    </row>
    <row r="60" spans="1:22" ht="30" customHeight="1" thickBot="1" x14ac:dyDescent="0.3">
      <c r="A60" s="10" t="s">
        <v>118</v>
      </c>
      <c r="B60" s="9" t="s">
        <v>119</v>
      </c>
      <c r="C60" s="10">
        <v>300</v>
      </c>
      <c r="D60" s="9"/>
      <c r="E60" s="12"/>
      <c r="F60" s="14"/>
      <c r="G60" s="29"/>
      <c r="H60" s="39"/>
      <c r="I60" s="30"/>
      <c r="J60" s="40"/>
      <c r="K60" s="42"/>
      <c r="L60" s="40"/>
      <c r="M60" s="30"/>
      <c r="N60" s="40"/>
      <c r="O60" s="79">
        <v>195</v>
      </c>
      <c r="P60" s="87">
        <f t="shared" si="0"/>
        <v>58500</v>
      </c>
      <c r="Q60" s="56"/>
      <c r="R60" s="40"/>
      <c r="S60" s="30"/>
      <c r="T60" s="40"/>
      <c r="U60" s="30"/>
      <c r="V60" s="61"/>
    </row>
    <row r="61" spans="1:22" ht="30" customHeight="1" thickBot="1" x14ac:dyDescent="0.3">
      <c r="A61" s="91" t="s">
        <v>120</v>
      </c>
      <c r="B61" s="92" t="s">
        <v>121</v>
      </c>
      <c r="C61" s="91">
        <v>10</v>
      </c>
      <c r="D61" s="92"/>
      <c r="E61" s="93"/>
      <c r="F61" s="94"/>
      <c r="G61" s="95"/>
      <c r="H61" s="96"/>
      <c r="I61" s="83"/>
      <c r="J61" s="97"/>
      <c r="K61" s="98"/>
      <c r="L61" s="97"/>
      <c r="M61" s="83"/>
      <c r="N61" s="97"/>
      <c r="O61" s="83"/>
      <c r="P61" s="99"/>
      <c r="Q61" s="100"/>
      <c r="R61" s="97"/>
      <c r="S61" s="83"/>
      <c r="T61" s="97"/>
      <c r="U61" s="83"/>
      <c r="V61" s="101"/>
    </row>
    <row r="62" spans="1:22" ht="25.5" customHeight="1" thickBot="1" x14ac:dyDescent="0.3">
      <c r="A62" s="10" t="s">
        <v>122</v>
      </c>
      <c r="B62" s="9" t="s">
        <v>123</v>
      </c>
      <c r="C62" s="10">
        <v>120</v>
      </c>
      <c r="D62" s="9"/>
      <c r="E62" s="12"/>
      <c r="F62" s="14"/>
      <c r="G62" s="29"/>
      <c r="H62" s="39"/>
      <c r="I62" s="30"/>
      <c r="J62" s="40"/>
      <c r="K62" s="42"/>
      <c r="L62" s="40"/>
      <c r="M62" s="30"/>
      <c r="N62" s="40"/>
      <c r="O62" s="79">
        <v>465</v>
      </c>
      <c r="P62" s="87">
        <f t="shared" si="0"/>
        <v>55800</v>
      </c>
      <c r="Q62" s="56"/>
      <c r="R62" s="40"/>
      <c r="S62" s="30"/>
      <c r="T62" s="40"/>
      <c r="U62" s="30"/>
      <c r="V62" s="61"/>
    </row>
    <row r="63" spans="1:22" ht="24.75" customHeight="1" thickBot="1" x14ac:dyDescent="0.3">
      <c r="A63" s="10" t="s">
        <v>124</v>
      </c>
      <c r="B63" s="9" t="s">
        <v>125</v>
      </c>
      <c r="C63" s="10">
        <v>5500</v>
      </c>
      <c r="D63" s="9"/>
      <c r="E63" s="12"/>
      <c r="F63" s="14"/>
      <c r="G63" s="29"/>
      <c r="H63" s="39"/>
      <c r="I63" s="30"/>
      <c r="J63" s="40"/>
      <c r="K63" s="79">
        <v>18.05</v>
      </c>
      <c r="L63" s="84">
        <f>C63*K63</f>
        <v>99275</v>
      </c>
      <c r="M63" s="30"/>
      <c r="N63" s="40"/>
      <c r="O63" s="30"/>
      <c r="P63" s="31"/>
      <c r="Q63" s="56"/>
      <c r="R63" s="40"/>
      <c r="S63" s="30"/>
      <c r="T63" s="40"/>
      <c r="U63" s="30"/>
      <c r="V63" s="61"/>
    </row>
    <row r="64" spans="1:22" ht="24" customHeight="1" thickBot="1" x14ac:dyDescent="0.3">
      <c r="A64" s="10" t="s">
        <v>126</v>
      </c>
      <c r="B64" s="9" t="s">
        <v>127</v>
      </c>
      <c r="C64" s="10">
        <v>600</v>
      </c>
      <c r="D64" s="9"/>
      <c r="E64" s="103">
        <v>15.49</v>
      </c>
      <c r="F64" s="104">
        <v>9294</v>
      </c>
      <c r="G64" s="79">
        <v>12.37</v>
      </c>
      <c r="H64" s="84">
        <v>7421.9999999999991</v>
      </c>
      <c r="I64" s="30"/>
      <c r="J64" s="40"/>
      <c r="K64" s="42"/>
      <c r="L64" s="40"/>
      <c r="M64" s="30"/>
      <c r="N64" s="40"/>
      <c r="O64" s="30"/>
      <c r="P64" s="31"/>
      <c r="Q64" s="77">
        <v>22</v>
      </c>
      <c r="R64" s="89">
        <f t="shared" si="2"/>
        <v>13200</v>
      </c>
      <c r="S64" s="30"/>
      <c r="T64" s="40"/>
      <c r="U64" s="30"/>
      <c r="V64" s="61"/>
    </row>
    <row r="65" spans="1:22" ht="22.5" customHeight="1" thickBot="1" x14ac:dyDescent="0.3">
      <c r="A65" s="91" t="s">
        <v>128</v>
      </c>
      <c r="B65" s="92" t="s">
        <v>129</v>
      </c>
      <c r="C65" s="91">
        <v>50</v>
      </c>
      <c r="D65" s="92"/>
      <c r="E65" s="93"/>
      <c r="F65" s="94"/>
      <c r="G65" s="95"/>
      <c r="H65" s="96"/>
      <c r="I65" s="83"/>
      <c r="J65" s="97"/>
      <c r="K65" s="98"/>
      <c r="L65" s="97"/>
      <c r="M65" s="83"/>
      <c r="N65" s="97"/>
      <c r="O65" s="83"/>
      <c r="P65" s="99"/>
      <c r="Q65" s="100"/>
      <c r="R65" s="97"/>
      <c r="S65" s="83"/>
      <c r="T65" s="97"/>
      <c r="U65" s="83"/>
      <c r="V65" s="101"/>
    </row>
    <row r="66" spans="1:22" ht="26.25" customHeight="1" thickBot="1" x14ac:dyDescent="0.3">
      <c r="A66" s="91" t="s">
        <v>130</v>
      </c>
      <c r="B66" s="92" t="s">
        <v>131</v>
      </c>
      <c r="C66" s="91">
        <v>4</v>
      </c>
      <c r="D66" s="92"/>
      <c r="E66" s="93"/>
      <c r="F66" s="94"/>
      <c r="G66" s="95"/>
      <c r="H66" s="96"/>
      <c r="I66" s="83"/>
      <c r="J66" s="97"/>
      <c r="K66" s="98"/>
      <c r="L66" s="97"/>
      <c r="M66" s="83"/>
      <c r="N66" s="97"/>
      <c r="O66" s="83"/>
      <c r="P66" s="99"/>
      <c r="Q66" s="100"/>
      <c r="R66" s="97"/>
      <c r="S66" s="83"/>
      <c r="T66" s="97"/>
      <c r="U66" s="83"/>
      <c r="V66" s="101"/>
    </row>
    <row r="67" spans="1:22" ht="25.5" customHeight="1" thickBot="1" x14ac:dyDescent="0.3">
      <c r="A67" s="10" t="s">
        <v>132</v>
      </c>
      <c r="B67" s="9" t="s">
        <v>133</v>
      </c>
      <c r="C67" s="10">
        <v>4</v>
      </c>
      <c r="D67" s="9"/>
      <c r="E67" s="12"/>
      <c r="F67" s="14"/>
      <c r="G67" s="29"/>
      <c r="H67" s="39"/>
      <c r="I67" s="30"/>
      <c r="J67" s="40"/>
      <c r="K67" s="42"/>
      <c r="L67" s="40"/>
      <c r="M67" s="30"/>
      <c r="N67" s="40"/>
      <c r="O67" s="30"/>
      <c r="P67" s="31"/>
      <c r="Q67" s="81">
        <v>1300</v>
      </c>
      <c r="R67" s="85">
        <f t="shared" si="2"/>
        <v>5200</v>
      </c>
      <c r="S67" s="79">
        <v>1280</v>
      </c>
      <c r="T67" s="84">
        <f t="shared" si="1"/>
        <v>5120</v>
      </c>
      <c r="U67" s="30"/>
      <c r="V67" s="61"/>
    </row>
    <row r="68" spans="1:22" ht="23.25" customHeight="1" thickBot="1" x14ac:dyDescent="0.3">
      <c r="A68" s="10" t="s">
        <v>134</v>
      </c>
      <c r="B68" s="9" t="s">
        <v>135</v>
      </c>
      <c r="C68" s="10">
        <v>4</v>
      </c>
      <c r="D68" s="9"/>
      <c r="E68" s="12"/>
      <c r="F68" s="14"/>
      <c r="G68" s="29"/>
      <c r="H68" s="39"/>
      <c r="I68" s="30"/>
      <c r="J68" s="40"/>
      <c r="K68" s="42"/>
      <c r="L68" s="40"/>
      <c r="M68" s="30"/>
      <c r="N68" s="40"/>
      <c r="O68" s="30"/>
      <c r="P68" s="31"/>
      <c r="Q68" s="80">
        <v>2500</v>
      </c>
      <c r="R68" s="84">
        <f t="shared" si="2"/>
        <v>10000</v>
      </c>
      <c r="S68" s="75">
        <v>2550</v>
      </c>
      <c r="T68" s="85">
        <f t="shared" ref="T68:T125" si="4">C68*S68</f>
        <v>10200</v>
      </c>
      <c r="U68" s="30"/>
      <c r="V68" s="61"/>
    </row>
    <row r="69" spans="1:22" ht="27.75" customHeight="1" thickBot="1" x14ac:dyDescent="0.3">
      <c r="A69" s="10" t="s">
        <v>136</v>
      </c>
      <c r="B69" s="9" t="s">
        <v>265</v>
      </c>
      <c r="C69" s="10">
        <v>10</v>
      </c>
      <c r="D69" s="9"/>
      <c r="E69" s="12"/>
      <c r="F69" s="14"/>
      <c r="G69" s="29"/>
      <c r="H69" s="39"/>
      <c r="I69" s="30"/>
      <c r="J69" s="40"/>
      <c r="K69" s="42"/>
      <c r="L69" s="40"/>
      <c r="M69" s="30"/>
      <c r="N69" s="40"/>
      <c r="O69" s="79">
        <v>610</v>
      </c>
      <c r="P69" s="87">
        <f t="shared" ref="P69:P127" si="5">C69*O69</f>
        <v>6100</v>
      </c>
      <c r="Q69" s="81">
        <v>640</v>
      </c>
      <c r="R69" s="85">
        <f t="shared" si="2"/>
        <v>6400</v>
      </c>
      <c r="S69" s="82">
        <v>1150</v>
      </c>
      <c r="T69" s="89">
        <f t="shared" si="4"/>
        <v>11500</v>
      </c>
      <c r="U69" s="30"/>
      <c r="V69" s="61"/>
    </row>
    <row r="70" spans="1:22" ht="26.25" customHeight="1" thickBot="1" x14ac:dyDescent="0.3">
      <c r="A70" s="10" t="s">
        <v>137</v>
      </c>
      <c r="B70" s="9" t="s">
        <v>259</v>
      </c>
      <c r="C70" s="10">
        <v>10</v>
      </c>
      <c r="D70" s="9"/>
      <c r="E70" s="12"/>
      <c r="F70" s="14"/>
      <c r="G70" s="29"/>
      <c r="H70" s="39"/>
      <c r="I70" s="30"/>
      <c r="J70" s="40"/>
      <c r="K70" s="42"/>
      <c r="L70" s="40"/>
      <c r="M70" s="30"/>
      <c r="N70" s="40"/>
      <c r="O70" s="30"/>
      <c r="P70" s="31"/>
      <c r="Q70" s="56"/>
      <c r="R70" s="40"/>
      <c r="S70" s="79">
        <v>1150</v>
      </c>
      <c r="T70" s="84">
        <f t="shared" si="4"/>
        <v>11500</v>
      </c>
      <c r="U70" s="30"/>
      <c r="V70" s="61"/>
    </row>
    <row r="71" spans="1:22" ht="21.75" customHeight="1" thickBot="1" x14ac:dyDescent="0.3">
      <c r="A71" s="10" t="s">
        <v>138</v>
      </c>
      <c r="B71" s="9" t="s">
        <v>260</v>
      </c>
      <c r="C71" s="10">
        <v>40</v>
      </c>
      <c r="D71" s="9"/>
      <c r="E71" s="12"/>
      <c r="F71" s="14"/>
      <c r="G71" s="29"/>
      <c r="H71" s="39"/>
      <c r="I71" s="30"/>
      <c r="J71" s="40"/>
      <c r="K71" s="42"/>
      <c r="L71" s="40"/>
      <c r="M71" s="30"/>
      <c r="N71" s="40"/>
      <c r="O71" s="30"/>
      <c r="P71" s="31"/>
      <c r="Q71" s="56"/>
      <c r="R71" s="40"/>
      <c r="S71" s="79">
        <v>1150</v>
      </c>
      <c r="T71" s="84">
        <f t="shared" si="4"/>
        <v>46000</v>
      </c>
      <c r="U71" s="30"/>
      <c r="V71" s="61"/>
    </row>
    <row r="72" spans="1:22" ht="27" customHeight="1" thickBot="1" x14ac:dyDescent="0.3">
      <c r="A72" s="10" t="s">
        <v>139</v>
      </c>
      <c r="B72" s="9" t="s">
        <v>261</v>
      </c>
      <c r="C72" s="10">
        <v>240</v>
      </c>
      <c r="D72" s="9"/>
      <c r="E72" s="12"/>
      <c r="F72" s="14"/>
      <c r="G72" s="29"/>
      <c r="H72" s="39"/>
      <c r="I72" s="30"/>
      <c r="J72" s="40"/>
      <c r="K72" s="42"/>
      <c r="L72" s="40"/>
      <c r="M72" s="30"/>
      <c r="N72" s="40"/>
      <c r="O72" s="79">
        <v>610</v>
      </c>
      <c r="P72" s="87">
        <f t="shared" si="5"/>
        <v>146400</v>
      </c>
      <c r="Q72" s="56"/>
      <c r="R72" s="40"/>
      <c r="S72" s="30"/>
      <c r="T72" s="40"/>
      <c r="U72" s="30"/>
      <c r="V72" s="61"/>
    </row>
    <row r="73" spans="1:22" ht="33" customHeight="1" thickBot="1" x14ac:dyDescent="0.3">
      <c r="A73" s="10" t="s">
        <v>140</v>
      </c>
      <c r="B73" s="9" t="s">
        <v>262</v>
      </c>
      <c r="C73" s="10">
        <v>160</v>
      </c>
      <c r="D73" s="9"/>
      <c r="E73" s="12"/>
      <c r="F73" s="14"/>
      <c r="G73" s="29"/>
      <c r="H73" s="39"/>
      <c r="I73" s="30"/>
      <c r="J73" s="40"/>
      <c r="K73" s="42"/>
      <c r="L73" s="40"/>
      <c r="M73" s="30"/>
      <c r="N73" s="40"/>
      <c r="O73" s="79">
        <v>610</v>
      </c>
      <c r="P73" s="87">
        <f t="shared" si="5"/>
        <v>97600</v>
      </c>
      <c r="Q73" s="56"/>
      <c r="R73" s="40"/>
      <c r="S73" s="30"/>
      <c r="T73" s="40"/>
      <c r="U73" s="30"/>
      <c r="V73" s="61"/>
    </row>
    <row r="74" spans="1:22" ht="36.75" customHeight="1" thickBot="1" x14ac:dyDescent="0.3">
      <c r="A74" s="10" t="s">
        <v>141</v>
      </c>
      <c r="B74" s="9" t="s">
        <v>263</v>
      </c>
      <c r="C74" s="10">
        <v>60</v>
      </c>
      <c r="D74" s="9"/>
      <c r="E74" s="12"/>
      <c r="F74" s="14"/>
      <c r="G74" s="29"/>
      <c r="H74" s="39"/>
      <c r="I74" s="30"/>
      <c r="J74" s="40"/>
      <c r="K74" s="42"/>
      <c r="L74" s="40"/>
      <c r="M74" s="30"/>
      <c r="N74" s="40"/>
      <c r="O74" s="79">
        <v>610</v>
      </c>
      <c r="P74" s="87">
        <f t="shared" si="5"/>
        <v>36600</v>
      </c>
      <c r="Q74" s="81">
        <v>640</v>
      </c>
      <c r="R74" s="85">
        <f t="shared" ref="R74:R121" si="6">C74*Q74</f>
        <v>38400</v>
      </c>
      <c r="S74" s="82">
        <v>1150</v>
      </c>
      <c r="T74" s="89">
        <f t="shared" si="4"/>
        <v>69000</v>
      </c>
      <c r="U74" s="30"/>
      <c r="V74" s="61"/>
    </row>
    <row r="75" spans="1:22" ht="33" customHeight="1" thickBot="1" x14ac:dyDescent="0.3">
      <c r="A75" s="91" t="s">
        <v>142</v>
      </c>
      <c r="B75" s="92" t="s">
        <v>264</v>
      </c>
      <c r="C75" s="91">
        <v>10</v>
      </c>
      <c r="D75" s="92"/>
      <c r="E75" s="93"/>
      <c r="F75" s="94"/>
      <c r="G75" s="95"/>
      <c r="H75" s="96"/>
      <c r="I75" s="83"/>
      <c r="J75" s="97"/>
      <c r="K75" s="98"/>
      <c r="L75" s="97"/>
      <c r="M75" s="83"/>
      <c r="N75" s="97"/>
      <c r="O75" s="83"/>
      <c r="P75" s="99"/>
      <c r="Q75" s="100"/>
      <c r="R75" s="97"/>
      <c r="S75" s="83"/>
      <c r="T75" s="97"/>
      <c r="U75" s="83"/>
      <c r="V75" s="101"/>
    </row>
    <row r="76" spans="1:22" ht="25.5" customHeight="1" thickBot="1" x14ac:dyDescent="0.3">
      <c r="A76" s="10" t="s">
        <v>143</v>
      </c>
      <c r="B76" s="9" t="s">
        <v>144</v>
      </c>
      <c r="C76" s="10">
        <v>400</v>
      </c>
      <c r="D76" s="9"/>
      <c r="E76" s="12"/>
      <c r="F76" s="14"/>
      <c r="G76" s="29"/>
      <c r="H76" s="39"/>
      <c r="I76" s="30"/>
      <c r="J76" s="40"/>
      <c r="K76" s="42"/>
      <c r="L76" s="40"/>
      <c r="M76" s="30"/>
      <c r="N76" s="40"/>
      <c r="O76" s="75">
        <v>62</v>
      </c>
      <c r="P76" s="76">
        <f t="shared" si="5"/>
        <v>24800</v>
      </c>
      <c r="Q76" s="80">
        <v>12.84</v>
      </c>
      <c r="R76" s="84">
        <f>C76*Q76</f>
        <v>5136</v>
      </c>
      <c r="S76" s="30"/>
      <c r="T76" s="40"/>
      <c r="U76" s="30"/>
      <c r="V76" s="61"/>
    </row>
    <row r="77" spans="1:22" ht="30" customHeight="1" thickBot="1" x14ac:dyDescent="0.3">
      <c r="A77" s="10" t="s">
        <v>145</v>
      </c>
      <c r="B77" s="9" t="s">
        <v>146</v>
      </c>
      <c r="C77" s="10">
        <v>400</v>
      </c>
      <c r="D77" s="9"/>
      <c r="E77" s="12"/>
      <c r="F77" s="14"/>
      <c r="G77" s="29"/>
      <c r="H77" s="39"/>
      <c r="I77" s="30"/>
      <c r="J77" s="40"/>
      <c r="K77" s="42"/>
      <c r="L77" s="40"/>
      <c r="M77" s="30"/>
      <c r="N77" s="40"/>
      <c r="O77" s="79">
        <v>38</v>
      </c>
      <c r="P77" s="87">
        <f t="shared" si="5"/>
        <v>15200</v>
      </c>
      <c r="Q77" s="56"/>
      <c r="R77" s="40"/>
      <c r="S77" s="75">
        <v>75</v>
      </c>
      <c r="T77" s="85">
        <f t="shared" si="4"/>
        <v>30000</v>
      </c>
      <c r="U77" s="30"/>
      <c r="V77" s="61"/>
    </row>
    <row r="78" spans="1:22" ht="29.25" customHeight="1" thickBot="1" x14ac:dyDescent="0.3">
      <c r="A78" s="10" t="s">
        <v>147</v>
      </c>
      <c r="B78" s="9" t="s">
        <v>148</v>
      </c>
      <c r="C78" s="10">
        <v>10</v>
      </c>
      <c r="D78" s="9"/>
      <c r="E78" s="12"/>
      <c r="F78" s="14"/>
      <c r="G78" s="29"/>
      <c r="H78" s="39"/>
      <c r="I78" s="30"/>
      <c r="J78" s="40"/>
      <c r="K78" s="42"/>
      <c r="L78" s="40"/>
      <c r="M78" s="30"/>
      <c r="N78" s="40"/>
      <c r="O78" s="79">
        <v>38</v>
      </c>
      <c r="P78" s="87">
        <f t="shared" si="5"/>
        <v>380</v>
      </c>
      <c r="Q78" s="56"/>
      <c r="R78" s="40"/>
      <c r="S78" s="30"/>
      <c r="T78" s="40"/>
      <c r="U78" s="30"/>
      <c r="V78" s="61"/>
    </row>
    <row r="79" spans="1:22" ht="33" customHeight="1" thickBot="1" x14ac:dyDescent="0.3">
      <c r="A79" s="91" t="s">
        <v>149</v>
      </c>
      <c r="B79" s="92" t="s">
        <v>150</v>
      </c>
      <c r="C79" s="91">
        <v>40</v>
      </c>
      <c r="D79" s="92"/>
      <c r="E79" s="93"/>
      <c r="F79" s="94"/>
      <c r="G79" s="95"/>
      <c r="H79" s="96"/>
      <c r="I79" s="83"/>
      <c r="J79" s="97"/>
      <c r="K79" s="98"/>
      <c r="L79" s="97"/>
      <c r="M79" s="83"/>
      <c r="N79" s="97"/>
      <c r="O79" s="83"/>
      <c r="P79" s="99"/>
      <c r="Q79" s="100"/>
      <c r="R79" s="97"/>
      <c r="S79" s="83"/>
      <c r="T79" s="97"/>
      <c r="U79" s="83"/>
      <c r="V79" s="101"/>
    </row>
    <row r="80" spans="1:22" ht="32.25" customHeight="1" thickBot="1" x14ac:dyDescent="0.3">
      <c r="A80" s="10" t="s">
        <v>151</v>
      </c>
      <c r="B80" s="9" t="s">
        <v>152</v>
      </c>
      <c r="C80" s="10">
        <v>400</v>
      </c>
      <c r="D80" s="9"/>
      <c r="E80" s="12"/>
      <c r="F80" s="14"/>
      <c r="G80" s="29"/>
      <c r="H80" s="39"/>
      <c r="I80" s="30"/>
      <c r="J80" s="40"/>
      <c r="K80" s="42"/>
      <c r="L80" s="40"/>
      <c r="M80" s="30"/>
      <c r="N80" s="40"/>
      <c r="O80" s="79">
        <v>18</v>
      </c>
      <c r="P80" s="87">
        <f t="shared" si="5"/>
        <v>7200</v>
      </c>
      <c r="Q80" s="56"/>
      <c r="R80" s="40"/>
      <c r="S80" s="30"/>
      <c r="T80" s="40"/>
      <c r="U80" s="30"/>
      <c r="V80" s="61"/>
    </row>
    <row r="81" spans="1:22" ht="30" customHeight="1" thickBot="1" x14ac:dyDescent="0.3">
      <c r="A81" s="10" t="s">
        <v>153</v>
      </c>
      <c r="B81" s="9" t="s">
        <v>152</v>
      </c>
      <c r="C81" s="10">
        <v>100</v>
      </c>
      <c r="D81" s="9"/>
      <c r="E81" s="12"/>
      <c r="F81" s="14"/>
      <c r="G81" s="29"/>
      <c r="H81" s="39"/>
      <c r="I81" s="30"/>
      <c r="J81" s="40"/>
      <c r="K81" s="42"/>
      <c r="L81" s="40"/>
      <c r="M81" s="30"/>
      <c r="N81" s="40"/>
      <c r="O81" s="79">
        <v>30</v>
      </c>
      <c r="P81" s="87">
        <f t="shared" si="5"/>
        <v>3000</v>
      </c>
      <c r="Q81" s="56"/>
      <c r="R81" s="40"/>
      <c r="S81" s="30"/>
      <c r="T81" s="40"/>
      <c r="U81" s="30"/>
      <c r="V81" s="61"/>
    </row>
    <row r="82" spans="1:22" ht="27" customHeight="1" thickBot="1" x14ac:dyDescent="0.3">
      <c r="A82" s="10" t="s">
        <v>154</v>
      </c>
      <c r="B82" s="9" t="s">
        <v>155</v>
      </c>
      <c r="C82" s="10">
        <v>60</v>
      </c>
      <c r="D82" s="9"/>
      <c r="E82" s="12"/>
      <c r="F82" s="14"/>
      <c r="G82" s="29"/>
      <c r="H82" s="39"/>
      <c r="I82" s="30"/>
      <c r="J82" s="40"/>
      <c r="K82" s="42"/>
      <c r="L82" s="40"/>
      <c r="M82" s="30"/>
      <c r="N82" s="40"/>
      <c r="O82" s="79">
        <v>1190</v>
      </c>
      <c r="P82" s="87">
        <f t="shared" si="5"/>
        <v>71400</v>
      </c>
      <c r="Q82" s="81">
        <v>1600</v>
      </c>
      <c r="R82" s="85">
        <f t="shared" si="6"/>
        <v>96000</v>
      </c>
      <c r="S82" s="30"/>
      <c r="T82" s="40"/>
      <c r="U82" s="30"/>
      <c r="V82" s="61"/>
    </row>
    <row r="83" spans="1:22" ht="36" customHeight="1" thickBot="1" x14ac:dyDescent="0.3">
      <c r="A83" s="10" t="s">
        <v>156</v>
      </c>
      <c r="B83" s="9" t="s">
        <v>157</v>
      </c>
      <c r="C83" s="10">
        <v>20</v>
      </c>
      <c r="D83" s="9"/>
      <c r="E83" s="12"/>
      <c r="F83" s="14"/>
      <c r="G83" s="29"/>
      <c r="H83" s="39"/>
      <c r="I83" s="30"/>
      <c r="J83" s="40"/>
      <c r="K83" s="42"/>
      <c r="L83" s="40"/>
      <c r="M83" s="30"/>
      <c r="N83" s="40"/>
      <c r="O83" s="30"/>
      <c r="P83" s="31"/>
      <c r="Q83" s="80">
        <v>3090</v>
      </c>
      <c r="R83" s="84">
        <f t="shared" si="6"/>
        <v>61800</v>
      </c>
      <c r="S83" s="75">
        <v>3195</v>
      </c>
      <c r="T83" s="85">
        <f t="shared" si="4"/>
        <v>63900</v>
      </c>
      <c r="U83" s="30"/>
      <c r="V83" s="61"/>
    </row>
    <row r="84" spans="1:22" ht="31.5" customHeight="1" thickBot="1" x14ac:dyDescent="0.3">
      <c r="A84" s="10" t="s">
        <v>158</v>
      </c>
      <c r="B84" s="9" t="s">
        <v>159</v>
      </c>
      <c r="C84" s="10">
        <v>40</v>
      </c>
      <c r="D84" s="9"/>
      <c r="E84" s="12"/>
      <c r="F84" s="14"/>
      <c r="G84" s="29"/>
      <c r="H84" s="39"/>
      <c r="I84" s="30"/>
      <c r="J84" s="40"/>
      <c r="K84" s="42"/>
      <c r="L84" s="40"/>
      <c r="M84" s="30"/>
      <c r="N84" s="40"/>
      <c r="O84" s="79">
        <v>1290</v>
      </c>
      <c r="P84" s="87">
        <f t="shared" si="5"/>
        <v>51600</v>
      </c>
      <c r="Q84" s="81">
        <v>1330</v>
      </c>
      <c r="R84" s="85">
        <f t="shared" si="6"/>
        <v>53200</v>
      </c>
      <c r="S84" s="30"/>
      <c r="T84" s="40"/>
      <c r="U84" s="30"/>
      <c r="V84" s="61"/>
    </row>
    <row r="85" spans="1:22" ht="32.25" customHeight="1" thickBot="1" x14ac:dyDescent="0.3">
      <c r="A85" s="10" t="s">
        <v>160</v>
      </c>
      <c r="B85" s="9" t="s">
        <v>266</v>
      </c>
      <c r="C85" s="10">
        <v>300</v>
      </c>
      <c r="D85" s="9"/>
      <c r="E85" s="12"/>
      <c r="F85" s="14"/>
      <c r="G85" s="29"/>
      <c r="H85" s="39"/>
      <c r="I85" s="30"/>
      <c r="J85" s="40"/>
      <c r="K85" s="42"/>
      <c r="L85" s="40"/>
      <c r="M85" s="30"/>
      <c r="N85" s="40"/>
      <c r="O85" s="79">
        <v>330</v>
      </c>
      <c r="P85" s="87">
        <f t="shared" si="5"/>
        <v>99000</v>
      </c>
      <c r="Q85" s="56"/>
      <c r="R85" s="40"/>
      <c r="S85" s="30"/>
      <c r="T85" s="40"/>
      <c r="U85" s="30"/>
      <c r="V85" s="61"/>
    </row>
    <row r="86" spans="1:22" ht="30.75" customHeight="1" thickBot="1" x14ac:dyDescent="0.3">
      <c r="A86" s="10" t="s">
        <v>161</v>
      </c>
      <c r="B86" s="9" t="s">
        <v>162</v>
      </c>
      <c r="C86" s="10">
        <v>20</v>
      </c>
      <c r="D86" s="9"/>
      <c r="E86" s="12"/>
      <c r="F86" s="14"/>
      <c r="G86" s="29"/>
      <c r="H86" s="39"/>
      <c r="I86" s="30"/>
      <c r="J86" s="40"/>
      <c r="K86" s="42"/>
      <c r="L86" s="40"/>
      <c r="M86" s="30"/>
      <c r="N86" s="40"/>
      <c r="O86" s="79">
        <v>420</v>
      </c>
      <c r="P86" s="87">
        <f t="shared" si="5"/>
        <v>8400</v>
      </c>
      <c r="Q86" s="56"/>
      <c r="R86" s="40"/>
      <c r="S86" s="30"/>
      <c r="T86" s="40"/>
      <c r="U86" s="30"/>
      <c r="V86" s="61"/>
    </row>
    <row r="87" spans="1:22" ht="27.75" customHeight="1" thickBot="1" x14ac:dyDescent="0.3">
      <c r="A87" s="10" t="s">
        <v>163</v>
      </c>
      <c r="B87" s="9" t="s">
        <v>164</v>
      </c>
      <c r="C87" s="10">
        <v>50</v>
      </c>
      <c r="D87" s="9"/>
      <c r="E87" s="12"/>
      <c r="F87" s="14"/>
      <c r="G87" s="29"/>
      <c r="H87" s="39"/>
      <c r="I87" s="30"/>
      <c r="J87" s="40"/>
      <c r="K87" s="42"/>
      <c r="L87" s="40"/>
      <c r="M87" s="30"/>
      <c r="N87" s="40"/>
      <c r="O87" s="30"/>
      <c r="P87" s="31"/>
      <c r="Q87" s="56"/>
      <c r="R87" s="40"/>
      <c r="S87" s="79">
        <v>1020</v>
      </c>
      <c r="T87" s="84">
        <f t="shared" si="4"/>
        <v>51000</v>
      </c>
      <c r="U87" s="30"/>
      <c r="V87" s="61"/>
    </row>
    <row r="88" spans="1:22" ht="29.25" customHeight="1" thickBot="1" x14ac:dyDescent="0.3">
      <c r="A88" s="91" t="s">
        <v>165</v>
      </c>
      <c r="B88" s="92" t="s">
        <v>166</v>
      </c>
      <c r="C88" s="91">
        <v>4</v>
      </c>
      <c r="D88" s="92"/>
      <c r="E88" s="93"/>
      <c r="F88" s="94"/>
      <c r="G88" s="95"/>
      <c r="H88" s="96"/>
      <c r="I88" s="83"/>
      <c r="J88" s="97"/>
      <c r="K88" s="98"/>
      <c r="L88" s="97"/>
      <c r="M88" s="83"/>
      <c r="N88" s="97"/>
      <c r="O88" s="83"/>
      <c r="P88" s="99"/>
      <c r="Q88" s="100"/>
      <c r="R88" s="97"/>
      <c r="S88" s="83"/>
      <c r="T88" s="97"/>
      <c r="U88" s="83"/>
      <c r="V88" s="101"/>
    </row>
    <row r="89" spans="1:22" ht="30" customHeight="1" thickBot="1" x14ac:dyDescent="0.3">
      <c r="A89" s="10" t="s">
        <v>167</v>
      </c>
      <c r="B89" s="9" t="s">
        <v>168</v>
      </c>
      <c r="C89" s="10">
        <v>40</v>
      </c>
      <c r="D89" s="9"/>
      <c r="E89" s="12"/>
      <c r="F89" s="14"/>
      <c r="G89" s="29"/>
      <c r="H89" s="39"/>
      <c r="I89" s="79">
        <v>2511.6</v>
      </c>
      <c r="J89" s="84">
        <f>C89*I89</f>
        <v>100464</v>
      </c>
      <c r="K89" s="42"/>
      <c r="L89" s="40"/>
      <c r="M89" s="30"/>
      <c r="N89" s="40"/>
      <c r="O89" s="30"/>
      <c r="P89" s="31"/>
      <c r="Q89" s="56"/>
      <c r="R89" s="40"/>
      <c r="S89" s="30"/>
      <c r="T89" s="40"/>
      <c r="U89" s="30"/>
      <c r="V89" s="61"/>
    </row>
    <row r="90" spans="1:22" ht="30" customHeight="1" thickBot="1" x14ac:dyDescent="0.3">
      <c r="A90" s="10" t="s">
        <v>169</v>
      </c>
      <c r="B90" s="9" t="s">
        <v>170</v>
      </c>
      <c r="C90" s="10">
        <v>120</v>
      </c>
      <c r="D90" s="9"/>
      <c r="E90" s="12"/>
      <c r="F90" s="14"/>
      <c r="G90" s="29"/>
      <c r="H90" s="39"/>
      <c r="I90" s="79">
        <v>277.5</v>
      </c>
      <c r="J90" s="84">
        <f t="shared" ref="J90:J96" si="7">C90*I90</f>
        <v>33300</v>
      </c>
      <c r="K90" s="42"/>
      <c r="L90" s="40"/>
      <c r="M90" s="30"/>
      <c r="N90" s="40"/>
      <c r="O90" s="30"/>
      <c r="P90" s="31"/>
      <c r="Q90" s="56"/>
      <c r="R90" s="40"/>
      <c r="S90" s="30"/>
      <c r="T90" s="40"/>
      <c r="U90" s="30"/>
      <c r="V90" s="61"/>
    </row>
    <row r="91" spans="1:22" ht="32.25" customHeight="1" thickBot="1" x14ac:dyDescent="0.3">
      <c r="A91" s="10" t="s">
        <v>171</v>
      </c>
      <c r="B91" s="9" t="s">
        <v>172</v>
      </c>
      <c r="C91" s="10">
        <v>10</v>
      </c>
      <c r="D91" s="9"/>
      <c r="E91" s="12"/>
      <c r="F91" s="14"/>
      <c r="G91" s="29"/>
      <c r="H91" s="39"/>
      <c r="I91" s="79">
        <v>43</v>
      </c>
      <c r="J91" s="84">
        <f t="shared" si="7"/>
        <v>430</v>
      </c>
      <c r="K91" s="42"/>
      <c r="L91" s="40"/>
      <c r="M91" s="30"/>
      <c r="N91" s="40"/>
      <c r="O91" s="30"/>
      <c r="P91" s="31"/>
      <c r="Q91" s="56"/>
      <c r="R91" s="40"/>
      <c r="S91" s="30"/>
      <c r="T91" s="40"/>
      <c r="U91" s="30"/>
      <c r="V91" s="61"/>
    </row>
    <row r="92" spans="1:22" ht="29.25" customHeight="1" thickBot="1" x14ac:dyDescent="0.3">
      <c r="A92" s="10" t="s">
        <v>173</v>
      </c>
      <c r="B92" s="9" t="s">
        <v>174</v>
      </c>
      <c r="C92" s="10">
        <v>40</v>
      </c>
      <c r="D92" s="9"/>
      <c r="E92" s="12"/>
      <c r="F92" s="14"/>
      <c r="G92" s="29"/>
      <c r="H92" s="39"/>
      <c r="I92" s="79">
        <v>47</v>
      </c>
      <c r="J92" s="84">
        <f t="shared" si="7"/>
        <v>1880</v>
      </c>
      <c r="K92" s="42"/>
      <c r="L92" s="40"/>
      <c r="M92" s="30"/>
      <c r="N92" s="40"/>
      <c r="O92" s="30"/>
      <c r="P92" s="31"/>
      <c r="Q92" s="56"/>
      <c r="R92" s="40"/>
      <c r="S92" s="30"/>
      <c r="T92" s="40"/>
      <c r="U92" s="30"/>
      <c r="V92" s="61"/>
    </row>
    <row r="93" spans="1:22" ht="34.5" customHeight="1" thickBot="1" x14ac:dyDescent="0.3">
      <c r="A93" s="10" t="s">
        <v>175</v>
      </c>
      <c r="B93" s="9" t="s">
        <v>176</v>
      </c>
      <c r="C93" s="10">
        <v>40</v>
      </c>
      <c r="D93" s="9"/>
      <c r="E93" s="12"/>
      <c r="F93" s="14"/>
      <c r="G93" s="29"/>
      <c r="H93" s="39"/>
      <c r="I93" s="79">
        <v>610.5</v>
      </c>
      <c r="J93" s="84">
        <f t="shared" si="7"/>
        <v>24420</v>
      </c>
      <c r="K93" s="42"/>
      <c r="L93" s="40"/>
      <c r="M93" s="30"/>
      <c r="N93" s="40"/>
      <c r="O93" s="30"/>
      <c r="P93" s="31"/>
      <c r="Q93" s="56"/>
      <c r="R93" s="40"/>
      <c r="S93" s="30"/>
      <c r="T93" s="40"/>
      <c r="U93" s="30"/>
      <c r="V93" s="61"/>
    </row>
    <row r="94" spans="1:22" ht="33" customHeight="1" thickBot="1" x14ac:dyDescent="0.3">
      <c r="A94" s="10" t="s">
        <v>177</v>
      </c>
      <c r="B94" s="9" t="s">
        <v>178</v>
      </c>
      <c r="C94" s="10">
        <v>40</v>
      </c>
      <c r="D94" s="9"/>
      <c r="E94" s="12"/>
      <c r="F94" s="14"/>
      <c r="G94" s="29"/>
      <c r="H94" s="39"/>
      <c r="I94" s="79">
        <v>125</v>
      </c>
      <c r="J94" s="84">
        <f t="shared" si="7"/>
        <v>5000</v>
      </c>
      <c r="K94" s="42"/>
      <c r="L94" s="40"/>
      <c r="M94" s="30"/>
      <c r="N94" s="40"/>
      <c r="O94" s="30"/>
      <c r="P94" s="31"/>
      <c r="Q94" s="56"/>
      <c r="R94" s="40"/>
      <c r="S94" s="30"/>
      <c r="T94" s="40"/>
      <c r="U94" s="30"/>
      <c r="V94" s="61"/>
    </row>
    <row r="95" spans="1:22" ht="31.5" customHeight="1" thickBot="1" x14ac:dyDescent="0.3">
      <c r="A95" s="10" t="s">
        <v>179</v>
      </c>
      <c r="B95" s="9" t="s">
        <v>180</v>
      </c>
      <c r="C95" s="10">
        <v>100</v>
      </c>
      <c r="D95" s="9"/>
      <c r="E95" s="12"/>
      <c r="F95" s="14"/>
      <c r="G95" s="29"/>
      <c r="H95" s="39"/>
      <c r="I95" s="75">
        <v>98.5</v>
      </c>
      <c r="J95" s="85">
        <f t="shared" si="7"/>
        <v>9850</v>
      </c>
      <c r="K95" s="42"/>
      <c r="L95" s="40"/>
      <c r="M95" s="30"/>
      <c r="N95" s="40"/>
      <c r="O95" s="79">
        <v>24</v>
      </c>
      <c r="P95" s="87">
        <f t="shared" si="5"/>
        <v>2400</v>
      </c>
      <c r="Q95" s="56"/>
      <c r="R95" s="40"/>
      <c r="S95" s="30"/>
      <c r="T95" s="40"/>
      <c r="U95" s="30"/>
      <c r="V95" s="61"/>
    </row>
    <row r="96" spans="1:22" ht="30.75" customHeight="1" thickBot="1" x14ac:dyDescent="0.3">
      <c r="A96" s="10" t="s">
        <v>181</v>
      </c>
      <c r="B96" s="9" t="s">
        <v>182</v>
      </c>
      <c r="C96" s="10">
        <v>20</v>
      </c>
      <c r="D96" s="9"/>
      <c r="E96" s="12"/>
      <c r="F96" s="14"/>
      <c r="G96" s="29"/>
      <c r="H96" s="39"/>
      <c r="I96" s="79">
        <v>277.5</v>
      </c>
      <c r="J96" s="84">
        <f t="shared" si="7"/>
        <v>5550</v>
      </c>
      <c r="K96" s="42"/>
      <c r="L96" s="40"/>
      <c r="M96" s="30"/>
      <c r="N96" s="40"/>
      <c r="O96" s="30"/>
      <c r="P96" s="31"/>
      <c r="Q96" s="56"/>
      <c r="R96" s="40"/>
      <c r="S96" s="30"/>
      <c r="T96" s="40"/>
      <c r="U96" s="30"/>
      <c r="V96" s="61"/>
    </row>
    <row r="97" spans="1:22" ht="26.25" customHeight="1" thickBot="1" x14ac:dyDescent="0.3">
      <c r="A97" s="10" t="s">
        <v>183</v>
      </c>
      <c r="B97" s="9" t="s">
        <v>184</v>
      </c>
      <c r="C97" s="10">
        <v>4</v>
      </c>
      <c r="D97" s="9"/>
      <c r="E97" s="12"/>
      <c r="F97" s="14"/>
      <c r="G97" s="29"/>
      <c r="H97" s="39"/>
      <c r="I97" s="30"/>
      <c r="J97" s="40"/>
      <c r="K97" s="42"/>
      <c r="L97" s="40"/>
      <c r="M97" s="79">
        <v>2108.6999999999998</v>
      </c>
      <c r="N97" s="84">
        <f>C97*M97</f>
        <v>8434.7999999999993</v>
      </c>
      <c r="O97" s="30"/>
      <c r="P97" s="31"/>
      <c r="Q97" s="56"/>
      <c r="R97" s="40"/>
      <c r="S97" s="30"/>
      <c r="T97" s="40"/>
      <c r="U97" s="30"/>
      <c r="V97" s="61"/>
    </row>
    <row r="98" spans="1:22" ht="34.5" customHeight="1" thickBot="1" x14ac:dyDescent="0.3">
      <c r="A98" s="10" t="s">
        <v>185</v>
      </c>
      <c r="B98" s="9" t="s">
        <v>186</v>
      </c>
      <c r="C98" s="10">
        <v>100</v>
      </c>
      <c r="D98" s="9"/>
      <c r="E98" s="12"/>
      <c r="F98" s="14"/>
      <c r="G98" s="29"/>
      <c r="H98" s="39"/>
      <c r="I98" s="30"/>
      <c r="J98" s="40"/>
      <c r="K98" s="42"/>
      <c r="L98" s="40"/>
      <c r="M98" s="79">
        <v>2219.6799999999998</v>
      </c>
      <c r="N98" s="84">
        <f t="shared" ref="N98:N133" si="8">C98*M98</f>
        <v>221967.99999999997</v>
      </c>
      <c r="O98" s="30"/>
      <c r="P98" s="31"/>
      <c r="Q98" s="56"/>
      <c r="R98" s="40"/>
      <c r="S98" s="30"/>
      <c r="T98" s="40"/>
      <c r="U98" s="30"/>
      <c r="V98" s="61"/>
    </row>
    <row r="99" spans="1:22" ht="30.75" customHeight="1" thickBot="1" x14ac:dyDescent="0.3">
      <c r="A99" s="10" t="s">
        <v>187</v>
      </c>
      <c r="B99" s="9" t="s">
        <v>188</v>
      </c>
      <c r="C99" s="10">
        <v>400</v>
      </c>
      <c r="D99" s="9"/>
      <c r="E99" s="12"/>
      <c r="F99" s="14"/>
      <c r="G99" s="29"/>
      <c r="H99" s="39"/>
      <c r="I99" s="30"/>
      <c r="J99" s="40"/>
      <c r="K99" s="42"/>
      <c r="L99" s="40"/>
      <c r="M99" s="79">
        <v>900</v>
      </c>
      <c r="N99" s="84">
        <f t="shared" si="8"/>
        <v>360000</v>
      </c>
      <c r="O99" s="30"/>
      <c r="P99" s="31"/>
      <c r="Q99" s="56"/>
      <c r="R99" s="40"/>
      <c r="S99" s="30"/>
      <c r="T99" s="40"/>
      <c r="U99" s="30"/>
      <c r="V99" s="61"/>
    </row>
    <row r="100" spans="1:22" ht="30" customHeight="1" thickBot="1" x14ac:dyDescent="0.3">
      <c r="A100" s="10" t="s">
        <v>189</v>
      </c>
      <c r="B100" s="9" t="s">
        <v>190</v>
      </c>
      <c r="C100" s="10">
        <v>4</v>
      </c>
      <c r="D100" s="9"/>
      <c r="E100" s="12"/>
      <c r="F100" s="14"/>
      <c r="G100" s="29"/>
      <c r="H100" s="39"/>
      <c r="I100" s="30"/>
      <c r="J100" s="40"/>
      <c r="K100" s="42"/>
      <c r="L100" s="40"/>
      <c r="M100" s="79">
        <v>600</v>
      </c>
      <c r="N100" s="84">
        <f t="shared" si="8"/>
        <v>2400</v>
      </c>
      <c r="O100" s="30"/>
      <c r="P100" s="31"/>
      <c r="Q100" s="56"/>
      <c r="R100" s="40"/>
      <c r="S100" s="30"/>
      <c r="T100" s="40"/>
      <c r="U100" s="30"/>
      <c r="V100" s="61"/>
    </row>
    <row r="101" spans="1:22" ht="32.25" customHeight="1" thickBot="1" x14ac:dyDescent="0.3">
      <c r="A101" s="10" t="s">
        <v>191</v>
      </c>
      <c r="B101" s="9" t="s">
        <v>192</v>
      </c>
      <c r="C101" s="10">
        <v>4</v>
      </c>
      <c r="D101" s="9"/>
      <c r="E101" s="12"/>
      <c r="F101" s="14"/>
      <c r="G101" s="29"/>
      <c r="H101" s="39"/>
      <c r="I101" s="30"/>
      <c r="J101" s="40"/>
      <c r="K101" s="42"/>
      <c r="L101" s="40"/>
      <c r="M101" s="75">
        <v>600</v>
      </c>
      <c r="N101" s="85">
        <f t="shared" si="8"/>
        <v>2400</v>
      </c>
      <c r="O101" s="79">
        <v>500</v>
      </c>
      <c r="P101" s="87">
        <f t="shared" si="5"/>
        <v>2000</v>
      </c>
      <c r="Q101" s="56"/>
      <c r="R101" s="40"/>
      <c r="S101" s="30"/>
      <c r="T101" s="40"/>
      <c r="U101" s="30"/>
      <c r="V101" s="61"/>
    </row>
    <row r="102" spans="1:22" ht="30" customHeight="1" thickBot="1" x14ac:dyDescent="0.3">
      <c r="A102" s="10" t="s">
        <v>193</v>
      </c>
      <c r="B102" s="9" t="s">
        <v>194</v>
      </c>
      <c r="C102" s="10">
        <v>4</v>
      </c>
      <c r="D102" s="9"/>
      <c r="E102" s="12"/>
      <c r="F102" s="14"/>
      <c r="G102" s="29"/>
      <c r="H102" s="39"/>
      <c r="I102" s="30"/>
      <c r="J102" s="40"/>
      <c r="K102" s="42"/>
      <c r="L102" s="40"/>
      <c r="M102" s="79">
        <v>600</v>
      </c>
      <c r="N102" s="84">
        <f t="shared" si="8"/>
        <v>2400</v>
      </c>
      <c r="O102" s="30"/>
      <c r="P102" s="31"/>
      <c r="Q102" s="56"/>
      <c r="R102" s="40"/>
      <c r="S102" s="30"/>
      <c r="T102" s="40"/>
      <c r="U102" s="30"/>
      <c r="V102" s="61"/>
    </row>
    <row r="103" spans="1:22" ht="30.75" customHeight="1" thickBot="1" x14ac:dyDescent="0.3">
      <c r="A103" s="10" t="s">
        <v>195</v>
      </c>
      <c r="B103" s="9" t="s">
        <v>196</v>
      </c>
      <c r="C103" s="10">
        <v>600</v>
      </c>
      <c r="D103" s="9"/>
      <c r="E103" s="12"/>
      <c r="F103" s="14"/>
      <c r="G103" s="29"/>
      <c r="H103" s="39"/>
      <c r="I103" s="30"/>
      <c r="J103" s="40"/>
      <c r="K103" s="42"/>
      <c r="L103" s="40"/>
      <c r="M103" s="75">
        <v>126.64</v>
      </c>
      <c r="N103" s="85">
        <f t="shared" si="8"/>
        <v>75984</v>
      </c>
      <c r="O103" s="79">
        <v>65</v>
      </c>
      <c r="P103" s="87">
        <f t="shared" si="5"/>
        <v>39000</v>
      </c>
      <c r="Q103" s="56"/>
      <c r="R103" s="40"/>
      <c r="S103" s="30"/>
      <c r="T103" s="40"/>
      <c r="U103" s="30"/>
      <c r="V103" s="61"/>
    </row>
    <row r="104" spans="1:22" ht="33.75" customHeight="1" thickBot="1" x14ac:dyDescent="0.3">
      <c r="A104" s="10" t="s">
        <v>197</v>
      </c>
      <c r="B104" s="9" t="s">
        <v>198</v>
      </c>
      <c r="C104" s="10">
        <v>150</v>
      </c>
      <c r="D104" s="9"/>
      <c r="E104" s="12"/>
      <c r="F104" s="14"/>
      <c r="G104" s="29"/>
      <c r="H104" s="39"/>
      <c r="I104" s="30"/>
      <c r="J104" s="40"/>
      <c r="K104" s="42"/>
      <c r="L104" s="40"/>
      <c r="M104" s="30"/>
      <c r="N104" s="40"/>
      <c r="O104" s="68">
        <v>500</v>
      </c>
      <c r="P104" s="70">
        <f t="shared" si="5"/>
        <v>75000</v>
      </c>
      <c r="Q104" s="56"/>
      <c r="R104" s="40"/>
      <c r="S104" s="79">
        <v>865</v>
      </c>
      <c r="T104" s="84">
        <f t="shared" si="4"/>
        <v>129750</v>
      </c>
      <c r="U104" s="30"/>
      <c r="V104" s="61"/>
    </row>
    <row r="105" spans="1:22" ht="30.75" customHeight="1" thickBot="1" x14ac:dyDescent="0.3">
      <c r="A105" s="10" t="s">
        <v>199</v>
      </c>
      <c r="B105" s="9" t="s">
        <v>200</v>
      </c>
      <c r="C105" s="10">
        <v>70</v>
      </c>
      <c r="D105" s="9"/>
      <c r="E105" s="12"/>
      <c r="F105" s="14"/>
      <c r="G105" s="29"/>
      <c r="H105" s="39"/>
      <c r="I105" s="30"/>
      <c r="J105" s="40"/>
      <c r="K105" s="42"/>
      <c r="L105" s="40"/>
      <c r="M105" s="30"/>
      <c r="N105" s="40"/>
      <c r="O105" s="68">
        <v>500</v>
      </c>
      <c r="P105" s="69">
        <f t="shared" si="5"/>
        <v>35000</v>
      </c>
      <c r="Q105" s="56"/>
      <c r="R105" s="40"/>
      <c r="S105" s="79">
        <v>1245</v>
      </c>
      <c r="T105" s="84">
        <f t="shared" si="4"/>
        <v>87150</v>
      </c>
      <c r="U105" s="75">
        <v>1705</v>
      </c>
      <c r="V105" s="90">
        <f t="shared" ref="V105:V130" si="9">C105*U105</f>
        <v>119350</v>
      </c>
    </row>
    <row r="106" spans="1:22" ht="27" customHeight="1" thickBot="1" x14ac:dyDescent="0.3">
      <c r="A106" s="10" t="s">
        <v>201</v>
      </c>
      <c r="B106" s="9" t="s">
        <v>202</v>
      </c>
      <c r="C106" s="10">
        <v>4</v>
      </c>
      <c r="D106" s="9"/>
      <c r="E106" s="12"/>
      <c r="F106" s="14"/>
      <c r="G106" s="29"/>
      <c r="H106" s="39"/>
      <c r="I106" s="30"/>
      <c r="J106" s="40"/>
      <c r="K106" s="42"/>
      <c r="L106" s="40"/>
      <c r="M106" s="79">
        <v>600</v>
      </c>
      <c r="N106" s="84">
        <f t="shared" si="8"/>
        <v>2400</v>
      </c>
      <c r="O106" s="30"/>
      <c r="P106" s="31"/>
      <c r="Q106" s="56"/>
      <c r="R106" s="40"/>
      <c r="S106" s="30"/>
      <c r="T106" s="40"/>
      <c r="U106" s="30"/>
      <c r="V106" s="61"/>
    </row>
    <row r="107" spans="1:22" ht="34.5" customHeight="1" thickBot="1" x14ac:dyDescent="0.3">
      <c r="A107" s="10" t="s">
        <v>203</v>
      </c>
      <c r="B107" s="9" t="s">
        <v>204</v>
      </c>
      <c r="C107" s="10">
        <v>30</v>
      </c>
      <c r="D107" s="9"/>
      <c r="E107" s="12"/>
      <c r="F107" s="14"/>
      <c r="G107" s="29"/>
      <c r="H107" s="39"/>
      <c r="I107" s="30"/>
      <c r="J107" s="40"/>
      <c r="K107" s="42"/>
      <c r="L107" s="40"/>
      <c r="M107" s="30"/>
      <c r="N107" s="40"/>
      <c r="O107" s="68">
        <v>780</v>
      </c>
      <c r="P107" s="70">
        <f t="shared" si="5"/>
        <v>23400</v>
      </c>
      <c r="Q107" s="56"/>
      <c r="R107" s="40"/>
      <c r="S107" s="79">
        <v>1395</v>
      </c>
      <c r="T107" s="84">
        <f t="shared" si="4"/>
        <v>41850</v>
      </c>
      <c r="U107" s="30"/>
      <c r="V107" s="61"/>
    </row>
    <row r="108" spans="1:22" ht="28.5" customHeight="1" thickBot="1" x14ac:dyDescent="0.3">
      <c r="A108" s="10" t="s">
        <v>205</v>
      </c>
      <c r="B108" s="9" t="s">
        <v>206</v>
      </c>
      <c r="C108" s="10">
        <v>150</v>
      </c>
      <c r="D108" s="9"/>
      <c r="E108" s="12"/>
      <c r="F108" s="14"/>
      <c r="G108" s="29"/>
      <c r="H108" s="39"/>
      <c r="I108" s="30"/>
      <c r="J108" s="40"/>
      <c r="K108" s="42"/>
      <c r="L108" s="40"/>
      <c r="M108" s="30"/>
      <c r="N108" s="40"/>
      <c r="O108" s="68">
        <v>390</v>
      </c>
      <c r="P108" s="70">
        <f t="shared" si="5"/>
        <v>58500</v>
      </c>
      <c r="Q108" s="56"/>
      <c r="R108" s="40"/>
      <c r="S108" s="30"/>
      <c r="T108" s="40"/>
      <c r="U108" s="79">
        <v>475</v>
      </c>
      <c r="V108" s="86">
        <f t="shared" si="9"/>
        <v>71250</v>
      </c>
    </row>
    <row r="109" spans="1:22" ht="29.25" customHeight="1" thickBot="1" x14ac:dyDescent="0.3">
      <c r="A109" s="10" t="s">
        <v>207</v>
      </c>
      <c r="B109" s="9" t="s">
        <v>208</v>
      </c>
      <c r="C109" s="10">
        <v>4</v>
      </c>
      <c r="D109" s="9"/>
      <c r="E109" s="12"/>
      <c r="F109" s="14"/>
      <c r="G109" s="29"/>
      <c r="H109" s="39"/>
      <c r="I109" s="30"/>
      <c r="J109" s="40"/>
      <c r="K109" s="42"/>
      <c r="L109" s="40"/>
      <c r="M109" s="30"/>
      <c r="N109" s="40"/>
      <c r="O109" s="30"/>
      <c r="P109" s="31"/>
      <c r="Q109" s="80">
        <v>850</v>
      </c>
      <c r="R109" s="84">
        <f t="shared" si="6"/>
        <v>3400</v>
      </c>
      <c r="S109" s="30"/>
      <c r="T109" s="40"/>
      <c r="U109" s="30"/>
      <c r="V109" s="61"/>
    </row>
    <row r="110" spans="1:22" ht="29.25" customHeight="1" thickBot="1" x14ac:dyDescent="0.3">
      <c r="A110" s="10" t="s">
        <v>209</v>
      </c>
      <c r="B110" s="9" t="s">
        <v>210</v>
      </c>
      <c r="C110" s="10">
        <v>4</v>
      </c>
      <c r="D110" s="9"/>
      <c r="E110" s="12"/>
      <c r="F110" s="14"/>
      <c r="G110" s="29"/>
      <c r="H110" s="39"/>
      <c r="I110" s="30"/>
      <c r="J110" s="40"/>
      <c r="K110" s="42"/>
      <c r="L110" s="40"/>
      <c r="M110" s="30"/>
      <c r="N110" s="40"/>
      <c r="O110" s="30"/>
      <c r="P110" s="31"/>
      <c r="Q110" s="80">
        <v>850</v>
      </c>
      <c r="R110" s="84">
        <f t="shared" si="6"/>
        <v>3400</v>
      </c>
      <c r="S110" s="30"/>
      <c r="T110" s="40"/>
      <c r="U110" s="30"/>
      <c r="V110" s="61"/>
    </row>
    <row r="111" spans="1:22" ht="24.75" customHeight="1" thickBot="1" x14ac:dyDescent="0.3">
      <c r="A111" s="10" t="s">
        <v>211</v>
      </c>
      <c r="B111" s="9" t="s">
        <v>212</v>
      </c>
      <c r="C111" s="10">
        <v>4</v>
      </c>
      <c r="D111" s="9"/>
      <c r="E111" s="12"/>
      <c r="F111" s="14"/>
      <c r="G111" s="29"/>
      <c r="H111" s="39"/>
      <c r="I111" s="30"/>
      <c r="J111" s="40"/>
      <c r="K111" s="42"/>
      <c r="L111" s="40"/>
      <c r="M111" s="30"/>
      <c r="N111" s="40"/>
      <c r="O111" s="30"/>
      <c r="P111" s="31"/>
      <c r="Q111" s="80">
        <v>4999</v>
      </c>
      <c r="R111" s="84">
        <f t="shared" si="6"/>
        <v>19996</v>
      </c>
      <c r="S111" s="30"/>
      <c r="T111" s="40"/>
      <c r="U111" s="30"/>
      <c r="V111" s="61"/>
    </row>
    <row r="112" spans="1:22" ht="26.25" customHeight="1" thickBot="1" x14ac:dyDescent="0.3">
      <c r="A112" s="10" t="s">
        <v>213</v>
      </c>
      <c r="B112" s="9" t="s">
        <v>214</v>
      </c>
      <c r="C112" s="10">
        <v>4</v>
      </c>
      <c r="D112" s="9"/>
      <c r="E112" s="12"/>
      <c r="F112" s="14"/>
      <c r="G112" s="29"/>
      <c r="H112" s="39"/>
      <c r="I112" s="30"/>
      <c r="J112" s="40"/>
      <c r="K112" s="42"/>
      <c r="L112" s="40"/>
      <c r="M112" s="75">
        <v>1348.88</v>
      </c>
      <c r="N112" s="85">
        <f t="shared" si="8"/>
        <v>5395.52</v>
      </c>
      <c r="O112" s="79">
        <v>500</v>
      </c>
      <c r="P112" s="87">
        <f t="shared" si="5"/>
        <v>2000</v>
      </c>
      <c r="Q112" s="56"/>
      <c r="R112" s="40"/>
      <c r="S112" s="30"/>
      <c r="T112" s="40"/>
      <c r="U112" s="30"/>
      <c r="V112" s="61"/>
    </row>
    <row r="113" spans="1:22" ht="26.25" customHeight="1" thickBot="1" x14ac:dyDescent="0.3">
      <c r="A113" s="10" t="s">
        <v>215</v>
      </c>
      <c r="B113" s="9" t="s">
        <v>216</v>
      </c>
      <c r="C113" s="10">
        <v>200</v>
      </c>
      <c r="D113" s="9"/>
      <c r="E113" s="12"/>
      <c r="F113" s="14"/>
      <c r="G113" s="29"/>
      <c r="H113" s="39"/>
      <c r="I113" s="30"/>
      <c r="J113" s="40"/>
      <c r="K113" s="42"/>
      <c r="L113" s="40"/>
      <c r="M113" s="79">
        <v>1499.35</v>
      </c>
      <c r="N113" s="84">
        <f t="shared" si="8"/>
        <v>299870</v>
      </c>
      <c r="O113" s="30"/>
      <c r="P113" s="31"/>
      <c r="Q113" s="56"/>
      <c r="R113" s="40"/>
      <c r="S113" s="30"/>
      <c r="T113" s="40"/>
      <c r="U113" s="30"/>
      <c r="V113" s="61"/>
    </row>
    <row r="114" spans="1:22" ht="30.75" customHeight="1" thickBot="1" x14ac:dyDescent="0.3">
      <c r="A114" s="10" t="s">
        <v>217</v>
      </c>
      <c r="B114" s="9" t="s">
        <v>218</v>
      </c>
      <c r="C114" s="10">
        <v>300</v>
      </c>
      <c r="D114" s="9"/>
      <c r="E114" s="12"/>
      <c r="F114" s="14"/>
      <c r="G114" s="29"/>
      <c r="H114" s="39"/>
      <c r="I114" s="30"/>
      <c r="J114" s="40"/>
      <c r="K114" s="42"/>
      <c r="L114" s="40"/>
      <c r="M114" s="75">
        <v>600</v>
      </c>
      <c r="N114" s="85">
        <f t="shared" si="8"/>
        <v>180000</v>
      </c>
      <c r="O114" s="79">
        <v>220</v>
      </c>
      <c r="P114" s="87">
        <f t="shared" si="5"/>
        <v>66000</v>
      </c>
      <c r="Q114" s="77">
        <v>780</v>
      </c>
      <c r="R114" s="89">
        <f t="shared" si="6"/>
        <v>234000</v>
      </c>
      <c r="S114" s="30"/>
      <c r="T114" s="40"/>
      <c r="U114" s="30"/>
      <c r="V114" s="61"/>
    </row>
    <row r="115" spans="1:22" ht="28.5" customHeight="1" thickBot="1" x14ac:dyDescent="0.3">
      <c r="A115" s="10" t="s">
        <v>219</v>
      </c>
      <c r="B115" s="5" t="s">
        <v>249</v>
      </c>
      <c r="C115" s="10">
        <v>50</v>
      </c>
      <c r="D115" s="9"/>
      <c r="E115" s="12"/>
      <c r="F115" s="14"/>
      <c r="G115" s="29"/>
      <c r="H115" s="39"/>
      <c r="I115" s="30"/>
      <c r="J115" s="40"/>
      <c r="K115" s="42"/>
      <c r="L115" s="40"/>
      <c r="M115" s="75">
        <v>600</v>
      </c>
      <c r="N115" s="85">
        <f t="shared" si="8"/>
        <v>30000</v>
      </c>
      <c r="O115" s="79">
        <v>220</v>
      </c>
      <c r="P115" s="87">
        <f t="shared" si="5"/>
        <v>11000</v>
      </c>
      <c r="Q115" s="56"/>
      <c r="R115" s="40"/>
      <c r="S115" s="30"/>
      <c r="T115" s="40"/>
      <c r="U115" s="30"/>
      <c r="V115" s="61"/>
    </row>
    <row r="116" spans="1:22" ht="30" customHeight="1" thickBot="1" x14ac:dyDescent="0.3">
      <c r="A116" s="10" t="s">
        <v>220</v>
      </c>
      <c r="B116" s="9" t="s">
        <v>221</v>
      </c>
      <c r="C116" s="10">
        <v>4</v>
      </c>
      <c r="D116" s="9"/>
      <c r="E116" s="12"/>
      <c r="F116" s="14"/>
      <c r="G116" s="29"/>
      <c r="H116" s="39"/>
      <c r="I116" s="30"/>
      <c r="J116" s="40"/>
      <c r="K116" s="42"/>
      <c r="L116" s="40"/>
      <c r="M116" s="79">
        <v>200</v>
      </c>
      <c r="N116" s="84">
        <f t="shared" si="8"/>
        <v>800</v>
      </c>
      <c r="O116" s="30"/>
      <c r="P116" s="31"/>
      <c r="Q116" s="56"/>
      <c r="R116" s="40"/>
      <c r="S116" s="75">
        <v>550</v>
      </c>
      <c r="T116" s="85">
        <f t="shared" si="4"/>
        <v>2200</v>
      </c>
      <c r="U116" s="30"/>
      <c r="V116" s="61"/>
    </row>
    <row r="117" spans="1:22" ht="30" customHeight="1" thickBot="1" x14ac:dyDescent="0.3">
      <c r="A117" s="10" t="s">
        <v>222</v>
      </c>
      <c r="B117" s="9" t="s">
        <v>223</v>
      </c>
      <c r="C117" s="10">
        <v>300</v>
      </c>
      <c r="D117" s="9"/>
      <c r="E117" s="12"/>
      <c r="F117" s="14"/>
      <c r="G117" s="29"/>
      <c r="H117" s="39"/>
      <c r="I117" s="30"/>
      <c r="J117" s="40"/>
      <c r="K117" s="42"/>
      <c r="L117" s="40"/>
      <c r="M117" s="30"/>
      <c r="N117" s="40"/>
      <c r="O117" s="79">
        <v>220</v>
      </c>
      <c r="P117" s="87">
        <f t="shared" si="5"/>
        <v>66000</v>
      </c>
      <c r="Q117" s="71">
        <v>170</v>
      </c>
      <c r="R117" s="72">
        <f t="shared" si="6"/>
        <v>51000</v>
      </c>
      <c r="S117" s="82">
        <v>820</v>
      </c>
      <c r="T117" s="89">
        <f t="shared" si="4"/>
        <v>246000</v>
      </c>
      <c r="U117" s="75">
        <v>707</v>
      </c>
      <c r="V117" s="90">
        <f t="shared" si="9"/>
        <v>212100</v>
      </c>
    </row>
    <row r="118" spans="1:22" ht="31.5" customHeight="1" thickBot="1" x14ac:dyDescent="0.3">
      <c r="A118" s="10" t="s">
        <v>224</v>
      </c>
      <c r="B118" s="9" t="s">
        <v>225</v>
      </c>
      <c r="C118" s="10">
        <v>90</v>
      </c>
      <c r="D118" s="9"/>
      <c r="E118" s="12"/>
      <c r="F118" s="14"/>
      <c r="G118" s="29"/>
      <c r="H118" s="39"/>
      <c r="I118" s="30"/>
      <c r="J118" s="40"/>
      <c r="K118" s="42"/>
      <c r="L118" s="40"/>
      <c r="M118" s="30"/>
      <c r="N118" s="40"/>
      <c r="O118" s="30"/>
      <c r="P118" s="31"/>
      <c r="Q118" s="56"/>
      <c r="R118" s="40"/>
      <c r="S118" s="79">
        <v>240</v>
      </c>
      <c r="T118" s="84">
        <f t="shared" si="4"/>
        <v>21600</v>
      </c>
      <c r="U118" s="30"/>
      <c r="V118" s="61"/>
    </row>
    <row r="119" spans="1:22" ht="25.5" customHeight="1" thickBot="1" x14ac:dyDescent="0.3">
      <c r="A119" s="10" t="s">
        <v>226</v>
      </c>
      <c r="B119" s="9" t="s">
        <v>227</v>
      </c>
      <c r="C119" s="6">
        <v>100</v>
      </c>
      <c r="D119" s="9"/>
      <c r="E119" s="12"/>
      <c r="F119" s="14"/>
      <c r="G119" s="29"/>
      <c r="H119" s="39"/>
      <c r="I119" s="30"/>
      <c r="J119" s="40"/>
      <c r="K119" s="42"/>
      <c r="L119" s="40"/>
      <c r="M119" s="30"/>
      <c r="N119" s="40"/>
      <c r="O119" s="79">
        <v>155</v>
      </c>
      <c r="P119" s="87">
        <f t="shared" si="5"/>
        <v>15500</v>
      </c>
      <c r="Q119" s="77">
        <v>383</v>
      </c>
      <c r="R119" s="89">
        <f t="shared" si="6"/>
        <v>38300</v>
      </c>
      <c r="S119" s="75">
        <v>180</v>
      </c>
      <c r="T119" s="85">
        <f t="shared" si="4"/>
        <v>18000</v>
      </c>
      <c r="U119" s="30"/>
      <c r="V119" s="61"/>
    </row>
    <row r="120" spans="1:22" ht="31.5" customHeight="1" thickBot="1" x14ac:dyDescent="0.3">
      <c r="A120" s="10" t="s">
        <v>228</v>
      </c>
      <c r="B120" s="9" t="s">
        <v>229</v>
      </c>
      <c r="C120" s="10">
        <v>700</v>
      </c>
      <c r="D120" s="9"/>
      <c r="E120" s="12"/>
      <c r="F120" s="14"/>
      <c r="G120" s="29"/>
      <c r="H120" s="39"/>
      <c r="I120" s="30"/>
      <c r="J120" s="40"/>
      <c r="K120" s="42"/>
      <c r="L120" s="40"/>
      <c r="M120" s="75">
        <v>150</v>
      </c>
      <c r="N120" s="85">
        <f t="shared" si="8"/>
        <v>105000</v>
      </c>
      <c r="O120" s="79">
        <v>100</v>
      </c>
      <c r="P120" s="87">
        <f t="shared" si="5"/>
        <v>70000</v>
      </c>
      <c r="Q120" s="56"/>
      <c r="R120" s="40"/>
      <c r="S120" s="82">
        <v>220</v>
      </c>
      <c r="T120" s="89">
        <f t="shared" si="4"/>
        <v>154000</v>
      </c>
      <c r="U120" s="30"/>
      <c r="V120" s="61"/>
    </row>
    <row r="121" spans="1:22" ht="32.25" customHeight="1" thickBot="1" x14ac:dyDescent="0.3">
      <c r="A121" s="10" t="s">
        <v>230</v>
      </c>
      <c r="B121" s="9" t="s">
        <v>250</v>
      </c>
      <c r="C121" s="10">
        <v>2400</v>
      </c>
      <c r="D121" s="9"/>
      <c r="E121" s="12"/>
      <c r="F121" s="14"/>
      <c r="G121" s="29"/>
      <c r="H121" s="39"/>
      <c r="I121" s="30"/>
      <c r="J121" s="40"/>
      <c r="K121" s="42"/>
      <c r="L121" s="40"/>
      <c r="M121" s="30"/>
      <c r="N121" s="40"/>
      <c r="O121" s="75">
        <v>35</v>
      </c>
      <c r="P121" s="76">
        <f t="shared" si="5"/>
        <v>84000</v>
      </c>
      <c r="Q121" s="80">
        <v>12.84</v>
      </c>
      <c r="R121" s="84">
        <f t="shared" si="6"/>
        <v>30816</v>
      </c>
      <c r="S121" s="30"/>
      <c r="T121" s="40"/>
      <c r="U121" s="30"/>
      <c r="V121" s="61"/>
    </row>
    <row r="122" spans="1:22" ht="24.75" customHeight="1" thickBot="1" x14ac:dyDescent="0.3">
      <c r="A122" s="10" t="s">
        <v>231</v>
      </c>
      <c r="B122" s="9" t="s">
        <v>229</v>
      </c>
      <c r="C122" s="10">
        <v>4</v>
      </c>
      <c r="D122" s="9"/>
      <c r="E122" s="12"/>
      <c r="F122" s="14"/>
      <c r="G122" s="29"/>
      <c r="H122" s="39"/>
      <c r="I122" s="30"/>
      <c r="J122" s="40"/>
      <c r="K122" s="42"/>
      <c r="L122" s="40"/>
      <c r="M122" s="75">
        <v>600</v>
      </c>
      <c r="N122" s="85">
        <f t="shared" si="8"/>
        <v>2400</v>
      </c>
      <c r="O122" s="79">
        <v>120</v>
      </c>
      <c r="P122" s="87">
        <f t="shared" si="5"/>
        <v>480</v>
      </c>
      <c r="Q122" s="56"/>
      <c r="R122" s="40"/>
      <c r="S122" s="30"/>
      <c r="T122" s="40"/>
      <c r="U122" s="30"/>
      <c r="V122" s="61"/>
    </row>
    <row r="123" spans="1:22" ht="28.5" customHeight="1" thickBot="1" x14ac:dyDescent="0.3">
      <c r="A123" s="91" t="s">
        <v>232</v>
      </c>
      <c r="B123" s="92" t="s">
        <v>233</v>
      </c>
      <c r="C123" s="91">
        <v>4</v>
      </c>
      <c r="D123" s="92"/>
      <c r="E123" s="93"/>
      <c r="F123" s="94"/>
      <c r="G123" s="95"/>
      <c r="H123" s="96"/>
      <c r="I123" s="83"/>
      <c r="J123" s="97"/>
      <c r="K123" s="98"/>
      <c r="L123" s="97"/>
      <c r="M123" s="83"/>
      <c r="N123" s="97"/>
      <c r="O123" s="83"/>
      <c r="P123" s="99"/>
      <c r="Q123" s="100"/>
      <c r="R123" s="97"/>
      <c r="S123" s="83"/>
      <c r="T123" s="97"/>
      <c r="U123" s="83"/>
      <c r="V123" s="101"/>
    </row>
    <row r="124" spans="1:22" ht="30.75" customHeight="1" thickBot="1" x14ac:dyDescent="0.3">
      <c r="A124" s="10" t="s">
        <v>234</v>
      </c>
      <c r="B124" s="9" t="s">
        <v>235</v>
      </c>
      <c r="C124" s="10">
        <v>300</v>
      </c>
      <c r="D124" s="9"/>
      <c r="E124" s="12"/>
      <c r="F124" s="14"/>
      <c r="G124" s="29"/>
      <c r="H124" s="39"/>
      <c r="I124" s="30"/>
      <c r="J124" s="40"/>
      <c r="K124" s="42"/>
      <c r="L124" s="40"/>
      <c r="M124" s="75">
        <v>150</v>
      </c>
      <c r="N124" s="85">
        <f t="shared" si="8"/>
        <v>45000</v>
      </c>
      <c r="O124" s="79">
        <v>120</v>
      </c>
      <c r="P124" s="87">
        <f t="shared" si="5"/>
        <v>36000</v>
      </c>
      <c r="Q124" s="56"/>
      <c r="R124" s="40"/>
      <c r="S124" s="30"/>
      <c r="T124" s="40"/>
      <c r="U124" s="30"/>
      <c r="V124" s="61"/>
    </row>
    <row r="125" spans="1:22" ht="30" customHeight="1" thickBot="1" x14ac:dyDescent="0.3">
      <c r="A125" s="10" t="s">
        <v>236</v>
      </c>
      <c r="B125" s="9" t="s">
        <v>238</v>
      </c>
      <c r="C125" s="10">
        <v>4</v>
      </c>
      <c r="D125" s="9"/>
      <c r="E125" s="12"/>
      <c r="F125" s="14"/>
      <c r="G125" s="29"/>
      <c r="H125" s="39"/>
      <c r="I125" s="30"/>
      <c r="J125" s="40"/>
      <c r="K125" s="42"/>
      <c r="L125" s="40"/>
      <c r="M125" s="75">
        <v>200</v>
      </c>
      <c r="N125" s="85">
        <f t="shared" si="8"/>
        <v>800</v>
      </c>
      <c r="O125" s="30"/>
      <c r="P125" s="31"/>
      <c r="Q125" s="56"/>
      <c r="R125" s="40"/>
      <c r="S125" s="79">
        <v>175</v>
      </c>
      <c r="T125" s="84">
        <f t="shared" si="4"/>
        <v>700</v>
      </c>
      <c r="U125" s="30"/>
      <c r="V125" s="61"/>
    </row>
    <row r="126" spans="1:22" ht="28.5" customHeight="1" thickBot="1" x14ac:dyDescent="0.3">
      <c r="A126" s="10" t="s">
        <v>237</v>
      </c>
      <c r="B126" s="9" t="s">
        <v>240</v>
      </c>
      <c r="C126" s="10">
        <v>200</v>
      </c>
      <c r="D126" s="9"/>
      <c r="E126" s="12"/>
      <c r="F126" s="14"/>
      <c r="G126" s="29"/>
      <c r="H126" s="39"/>
      <c r="I126" s="30"/>
      <c r="J126" s="40"/>
      <c r="K126" s="42"/>
      <c r="L126" s="40"/>
      <c r="M126" s="75">
        <v>600</v>
      </c>
      <c r="N126" s="85">
        <f t="shared" si="8"/>
        <v>120000</v>
      </c>
      <c r="O126" s="79">
        <v>520</v>
      </c>
      <c r="P126" s="87">
        <f t="shared" si="5"/>
        <v>104000</v>
      </c>
      <c r="Q126" s="56"/>
      <c r="R126" s="40"/>
      <c r="S126" s="30"/>
      <c r="T126" s="40"/>
      <c r="U126" s="82">
        <v>620</v>
      </c>
      <c r="V126" s="102">
        <f t="shared" si="9"/>
        <v>124000</v>
      </c>
    </row>
    <row r="127" spans="1:22" ht="30.75" thickBot="1" x14ac:dyDescent="0.3">
      <c r="A127" s="10" t="s">
        <v>239</v>
      </c>
      <c r="B127" s="9" t="s">
        <v>242</v>
      </c>
      <c r="C127" s="10">
        <v>800</v>
      </c>
      <c r="D127" s="9"/>
      <c r="E127" s="12"/>
      <c r="F127" s="14"/>
      <c r="G127" s="29"/>
      <c r="H127" s="39"/>
      <c r="I127" s="30"/>
      <c r="J127" s="40"/>
      <c r="K127" s="42"/>
      <c r="L127" s="40"/>
      <c r="M127" s="75">
        <v>200</v>
      </c>
      <c r="N127" s="85">
        <f t="shared" si="8"/>
        <v>160000</v>
      </c>
      <c r="O127" s="79">
        <v>120</v>
      </c>
      <c r="P127" s="87">
        <f t="shared" si="5"/>
        <v>96000</v>
      </c>
      <c r="Q127" s="56"/>
      <c r="R127" s="40"/>
      <c r="S127" s="30"/>
      <c r="T127" s="40"/>
      <c r="U127" s="30"/>
      <c r="V127" s="61"/>
    </row>
    <row r="128" spans="1:22" ht="31.5" customHeight="1" thickBot="1" x14ac:dyDescent="0.3">
      <c r="A128" s="10" t="s">
        <v>241</v>
      </c>
      <c r="B128" s="9" t="s">
        <v>244</v>
      </c>
      <c r="C128" s="10">
        <v>200</v>
      </c>
      <c r="D128" s="9"/>
      <c r="E128" s="12"/>
      <c r="F128" s="14"/>
      <c r="G128" s="29"/>
      <c r="H128" s="39"/>
      <c r="I128" s="30"/>
      <c r="J128" s="40"/>
      <c r="K128" s="42"/>
      <c r="L128" s="40"/>
      <c r="M128" s="75">
        <v>600</v>
      </c>
      <c r="N128" s="85">
        <f t="shared" si="8"/>
        <v>120000</v>
      </c>
      <c r="O128" s="30"/>
      <c r="P128" s="31"/>
      <c r="Q128" s="56"/>
      <c r="R128" s="40"/>
      <c r="S128" s="30"/>
      <c r="T128" s="40"/>
      <c r="U128" s="79">
        <v>563</v>
      </c>
      <c r="V128" s="86">
        <f t="shared" si="9"/>
        <v>112600</v>
      </c>
    </row>
    <row r="129" spans="1:22" ht="31.5" customHeight="1" thickBot="1" x14ac:dyDescent="0.3">
      <c r="A129" s="10" t="s">
        <v>243</v>
      </c>
      <c r="B129" s="9" t="s">
        <v>246</v>
      </c>
      <c r="C129" s="10">
        <v>300</v>
      </c>
      <c r="D129" s="9"/>
      <c r="E129" s="12"/>
      <c r="F129" s="14"/>
      <c r="G129" s="29"/>
      <c r="H129" s="39"/>
      <c r="I129" s="30"/>
      <c r="J129" s="40"/>
      <c r="K129" s="42"/>
      <c r="L129" s="40"/>
      <c r="M129" s="75">
        <v>600</v>
      </c>
      <c r="N129" s="85">
        <f t="shared" si="8"/>
        <v>180000</v>
      </c>
      <c r="O129" s="30"/>
      <c r="P129" s="31"/>
      <c r="Q129" s="56"/>
      <c r="R129" s="40"/>
      <c r="S129" s="30"/>
      <c r="T129" s="40"/>
      <c r="U129" s="79">
        <v>563</v>
      </c>
      <c r="V129" s="86">
        <f t="shared" si="9"/>
        <v>168900</v>
      </c>
    </row>
    <row r="130" spans="1:22" ht="35.25" customHeight="1" thickBot="1" x14ac:dyDescent="0.3">
      <c r="A130" s="10" t="s">
        <v>245</v>
      </c>
      <c r="B130" s="9" t="s">
        <v>248</v>
      </c>
      <c r="C130" s="10">
        <v>60</v>
      </c>
      <c r="D130" s="9"/>
      <c r="E130" s="12"/>
      <c r="F130" s="14"/>
      <c r="G130" s="29"/>
      <c r="H130" s="39"/>
      <c r="I130" s="30"/>
      <c r="J130" s="40"/>
      <c r="K130" s="42"/>
      <c r="L130" s="40"/>
      <c r="M130" s="79">
        <v>600</v>
      </c>
      <c r="N130" s="84">
        <f t="shared" si="8"/>
        <v>36000</v>
      </c>
      <c r="O130" s="30"/>
      <c r="P130" s="31"/>
      <c r="Q130" s="56"/>
      <c r="R130" s="40"/>
      <c r="S130" s="30"/>
      <c r="T130" s="40"/>
      <c r="U130" s="75">
        <v>1390</v>
      </c>
      <c r="V130" s="90">
        <f t="shared" si="9"/>
        <v>83400</v>
      </c>
    </row>
    <row r="131" spans="1:22" ht="34.5" customHeight="1" thickBot="1" x14ac:dyDescent="0.3">
      <c r="A131" s="10" t="s">
        <v>247</v>
      </c>
      <c r="B131" s="9" t="s">
        <v>252</v>
      </c>
      <c r="C131" s="10">
        <v>100</v>
      </c>
      <c r="D131" s="9"/>
      <c r="E131" s="12"/>
      <c r="F131" s="14"/>
      <c r="G131" s="29"/>
      <c r="H131" s="39"/>
      <c r="I131" s="30"/>
      <c r="J131" s="40"/>
      <c r="K131" s="42"/>
      <c r="L131" s="40"/>
      <c r="M131" s="79">
        <v>3970</v>
      </c>
      <c r="N131" s="84">
        <f t="shared" si="8"/>
        <v>397000</v>
      </c>
      <c r="O131" s="30"/>
      <c r="P131" s="31"/>
      <c r="Q131" s="56"/>
      <c r="R131" s="40"/>
      <c r="S131" s="30"/>
      <c r="T131" s="40"/>
      <c r="U131" s="30"/>
      <c r="V131" s="61"/>
    </row>
    <row r="132" spans="1:22" ht="33.75" customHeight="1" thickBot="1" x14ac:dyDescent="0.3">
      <c r="A132" s="10" t="s">
        <v>251</v>
      </c>
      <c r="B132" s="9" t="s">
        <v>254</v>
      </c>
      <c r="C132" s="10">
        <v>240</v>
      </c>
      <c r="D132" s="9"/>
      <c r="E132" s="12"/>
      <c r="F132" s="14"/>
      <c r="G132" s="29"/>
      <c r="H132" s="39"/>
      <c r="I132" s="30"/>
      <c r="J132" s="40"/>
      <c r="K132" s="42"/>
      <c r="L132" s="40"/>
      <c r="M132" s="79">
        <v>2469.6799999999998</v>
      </c>
      <c r="N132" s="84">
        <f t="shared" si="8"/>
        <v>592723.19999999995</v>
      </c>
      <c r="O132" s="30"/>
      <c r="P132" s="31"/>
      <c r="Q132" s="56"/>
      <c r="R132" s="40"/>
      <c r="S132" s="30"/>
      <c r="T132" s="40"/>
      <c r="U132" s="30"/>
      <c r="V132" s="61"/>
    </row>
    <row r="133" spans="1:22" ht="37.5" customHeight="1" thickBot="1" x14ac:dyDescent="0.3">
      <c r="A133" s="10" t="s">
        <v>253</v>
      </c>
      <c r="B133" s="9" t="s">
        <v>256</v>
      </c>
      <c r="C133" s="10">
        <v>100</v>
      </c>
      <c r="D133" s="9"/>
      <c r="E133" s="12"/>
      <c r="F133" s="14"/>
      <c r="G133" s="29"/>
      <c r="H133" s="39"/>
      <c r="I133" s="30"/>
      <c r="J133" s="40"/>
      <c r="K133" s="42"/>
      <c r="L133" s="40"/>
      <c r="M133" s="79">
        <v>1499.35</v>
      </c>
      <c r="N133" s="84">
        <f t="shared" si="8"/>
        <v>149935</v>
      </c>
      <c r="O133" s="30"/>
      <c r="P133" s="31"/>
      <c r="Q133" s="56"/>
      <c r="R133" s="40"/>
      <c r="S133" s="30"/>
      <c r="T133" s="40"/>
      <c r="U133" s="30"/>
      <c r="V133" s="61"/>
    </row>
    <row r="134" spans="1:22" ht="35.25" customHeight="1" thickBot="1" x14ac:dyDescent="0.3">
      <c r="A134" s="10" t="s">
        <v>255</v>
      </c>
      <c r="B134" s="9" t="s">
        <v>257</v>
      </c>
      <c r="C134" s="10">
        <v>30</v>
      </c>
      <c r="D134" s="9"/>
      <c r="E134" s="12"/>
      <c r="F134" s="14"/>
      <c r="G134" s="29"/>
      <c r="H134" s="39"/>
      <c r="I134" s="30"/>
      <c r="J134" s="40"/>
      <c r="K134" s="42"/>
      <c r="L134" s="40"/>
      <c r="M134" s="30"/>
      <c r="N134" s="40"/>
      <c r="O134" s="79">
        <v>520</v>
      </c>
      <c r="P134" s="87">
        <f t="shared" ref="P134" si="10">C134*O134</f>
        <v>15600</v>
      </c>
      <c r="Q134" s="56"/>
      <c r="R134" s="40"/>
      <c r="S134" s="30"/>
      <c r="T134" s="40"/>
      <c r="U134" s="30"/>
      <c r="V134" s="61"/>
    </row>
    <row r="135" spans="1:22" ht="15.75" thickBot="1" x14ac:dyDescent="0.3">
      <c r="A135" s="32"/>
      <c r="B135" s="32"/>
      <c r="C135" s="32"/>
      <c r="D135" s="32"/>
      <c r="E135" s="33"/>
      <c r="F135" s="34"/>
      <c r="G135" s="33"/>
      <c r="H135" s="34"/>
      <c r="I135" s="46"/>
      <c r="J135" s="34"/>
      <c r="K135" s="33"/>
      <c r="L135" s="34"/>
      <c r="M135" s="46"/>
      <c r="N135" s="34"/>
      <c r="O135" s="46"/>
      <c r="P135" s="35"/>
      <c r="Q135" s="57"/>
      <c r="R135" s="34"/>
      <c r="S135" s="46"/>
      <c r="T135" s="34"/>
      <c r="U135" s="46"/>
      <c r="V135" s="62"/>
    </row>
  </sheetData>
  <autoFilter ref="E1:V135"/>
  <mergeCells count="6">
    <mergeCell ref="A1:B1"/>
    <mergeCell ref="E49:E50"/>
    <mergeCell ref="F49:F50"/>
    <mergeCell ref="A49:A50"/>
    <mergeCell ref="C49:C50"/>
    <mergeCell ref="D49:D50"/>
  </mergeCells>
  <pageMargins left="0.25" right="0.25" top="0.75" bottom="0.75" header="0.3" footer="0.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Sanita Briede</dc:creator>
  <cp:lastModifiedBy>Sanita Briede</cp:lastModifiedBy>
  <cp:lastPrinted>2014-06-17T08:53:38Z</cp:lastPrinted>
  <dcterms:created xsi:type="dcterms:W3CDTF">2013-12-19T13:39:45Z</dcterms:created>
  <dcterms:modified xsi:type="dcterms:W3CDTF">2014-07-07T08:28:47Z</dcterms:modified>
</cp:coreProperties>
</file>