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985" activeTab="1"/>
  </bookViews>
  <sheets>
    <sheet name="Saturs" sheetId="19" r:id="rId1"/>
    <sheet name="XI" sheetId="14" r:id="rId2"/>
  </sheets>
  <calcPr calcId="152511"/>
</workbook>
</file>

<file path=xl/calcChain.xml><?xml version="1.0" encoding="utf-8"?>
<calcChain xmlns="http://schemas.openxmlformats.org/spreadsheetml/2006/main">
  <c r="C70" i="14" l="1"/>
  <c r="E13" i="19" l="1"/>
  <c r="E12" i="19"/>
  <c r="C186" i="14"/>
  <c r="A2" i="19"/>
  <c r="E3" i="19" l="1"/>
  <c r="E4" i="19"/>
  <c r="E5" i="19"/>
  <c r="E6" i="19"/>
  <c r="E7" i="19"/>
  <c r="E8" i="19"/>
  <c r="E9" i="19"/>
  <c r="E10" i="19"/>
  <c r="E11" i="19"/>
  <c r="E2" i="19" l="1"/>
  <c r="E14" i="19" l="1"/>
  <c r="C166" i="14" l="1"/>
  <c r="C151" i="14"/>
  <c r="C135" i="14"/>
  <c r="C119" i="14"/>
  <c r="C103" i="14"/>
  <c r="C87" i="14"/>
  <c r="C52" i="14"/>
  <c r="C35" i="14"/>
  <c r="C19" i="14"/>
</calcChain>
</file>

<file path=xl/sharedStrings.xml><?xml version="1.0" encoding="utf-8"?>
<sst xmlns="http://schemas.openxmlformats.org/spreadsheetml/2006/main" count="324" uniqueCount="167">
  <si>
    <t>Vispārīgās prasības:</t>
  </si>
  <si>
    <t>1)</t>
  </si>
  <si>
    <t>2)</t>
  </si>
  <si>
    <t>3)</t>
  </si>
  <si>
    <t>4)</t>
  </si>
  <si>
    <t>5)</t>
  </si>
  <si>
    <t>6)</t>
  </si>
  <si>
    <t>Nr.p.k.</t>
  </si>
  <si>
    <t>Preces nosaukums, veicamās funkcijas, tehniskās prasības</t>
  </si>
  <si>
    <t>1.</t>
  </si>
  <si>
    <t>Veicamās funkcijas:</t>
  </si>
  <si>
    <t>Komplektācija:</t>
  </si>
  <si>
    <t xml:space="preserve">Tehniskās prasības: </t>
  </si>
  <si>
    <t xml:space="preserve">Preces ražotājs:  </t>
  </si>
  <si>
    <t xml:space="preserve">Preces modelis, kods: </t>
  </si>
  <si>
    <t>1 vienības cena bez PVN, EUR:</t>
  </si>
  <si>
    <t>7)</t>
  </si>
  <si>
    <t>8)</t>
  </si>
  <si>
    <t>Daudzums:</t>
  </si>
  <si>
    <t>Cena kopā bez PVN, EUR:</t>
  </si>
  <si>
    <t>Pretendenta piedāvātie parametri*</t>
  </si>
  <si>
    <t>Atsauce uz informatīvo materiālu**</t>
  </si>
  <si>
    <t>* Pretendenta tehniskajā piedāvājumā norāda Preces ražotāju un modeli atbilstošos parametrus;</t>
  </si>
  <si>
    <t>**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</si>
  <si>
    <t>Visas piedāvātās preces ir jaunas, iepriekš nelietotas un nesatur iepriekš lietotas vai atjaunotas sastāvdaļas vai komponentes;</t>
  </si>
  <si>
    <t>Cena par vienību:</t>
  </si>
  <si>
    <t>EKK:</t>
  </si>
  <si>
    <t>Nomenklatūra:</t>
  </si>
  <si>
    <t>Paredzamais daudzums (gab.):</t>
  </si>
  <si>
    <t>Iesniegt ražotāja izsniegtu autorizācijas vēstuli, kas apliecina, ka piegādātājs ir tiesīgs izplatīt piedāvāto produktu Latvijas teritorijā;</t>
  </si>
  <si>
    <t>2.</t>
  </si>
  <si>
    <t>2.2.1</t>
  </si>
  <si>
    <t>2.2.2</t>
  </si>
  <si>
    <t>2.2.3</t>
  </si>
  <si>
    <t>2.2.4</t>
  </si>
  <si>
    <t>1.2.1</t>
  </si>
  <si>
    <t>1.2.2</t>
  </si>
  <si>
    <t>1.2.3</t>
  </si>
  <si>
    <t>Tehniskā-finanšu piedāvājuma forma iepirkumam</t>
  </si>
  <si>
    <t>Piedāvājuma cenā jāiekļauj visas izmaksas, kas saistītas ar piegādi, transportu, uzstādīšanu un iekārtas nodošanu ekspluatācijā;</t>
  </si>
  <si>
    <t>3.</t>
  </si>
  <si>
    <t>4.3</t>
  </si>
  <si>
    <t>5.</t>
  </si>
  <si>
    <t>1.2.4</t>
  </si>
  <si>
    <t>4.2.1</t>
  </si>
  <si>
    <t>4.2.2</t>
  </si>
  <si>
    <t>5.2.1</t>
  </si>
  <si>
    <t>5.2.2</t>
  </si>
  <si>
    <t>6.</t>
  </si>
  <si>
    <t>6.2.1</t>
  </si>
  <si>
    <t>6.2.2</t>
  </si>
  <si>
    <t>7.</t>
  </si>
  <si>
    <t>7.2.1</t>
  </si>
  <si>
    <t>7.2.2</t>
  </si>
  <si>
    <t>8.</t>
  </si>
  <si>
    <t>8.2.1</t>
  </si>
  <si>
    <t>8.2.2</t>
  </si>
  <si>
    <t>Medicīnisko ierīču apstrādes procesu nodrošināšanai</t>
  </si>
  <si>
    <t>9.</t>
  </si>
  <si>
    <t>9.2.1</t>
  </si>
  <si>
    <t>9.2.2</t>
  </si>
  <si>
    <t>5.2.3</t>
  </si>
  <si>
    <t>10.</t>
  </si>
  <si>
    <t>10.2.1</t>
  </si>
  <si>
    <t>10.2.2</t>
  </si>
  <si>
    <t>10.3</t>
  </si>
  <si>
    <t>11.</t>
  </si>
  <si>
    <t>11.2.1</t>
  </si>
  <si>
    <t>Sadaļas cena kopā</t>
  </si>
  <si>
    <t>Metāla atvilktņu skapis</t>
  </si>
  <si>
    <t>Ķirurģisko instrumentu rezervju uzglabāšanai</t>
  </si>
  <si>
    <t>6 atvilktnes, visas atvilktnes vienāda augstuma</t>
  </si>
  <si>
    <t>Ķirurģisko instrumentu panelis</t>
  </si>
  <si>
    <t>Ķirurģisko instrumentu uzglabāšanai</t>
  </si>
  <si>
    <t>Platums 2060mm, augstums 1830mm</t>
  </si>
  <si>
    <t>Pakošanas galds</t>
  </si>
  <si>
    <t>Balta vai gaiši pelēka lamināta galda virsma</t>
  </si>
  <si>
    <t>Metāla skapis</t>
  </si>
  <si>
    <t>Ķīmisku vielu uzglabāšanai</t>
  </si>
  <si>
    <t>Durvis slēdzamas</t>
  </si>
  <si>
    <t>Plastmasas kastes ķirurģisko instrumentu transportēšanai</t>
  </si>
  <si>
    <t>Kontaminētu instrumentu un sterilu iepakojumu pārvietošanai</t>
  </si>
  <si>
    <t>Stingri fiksējams vāks</t>
  </si>
  <si>
    <t>Triecienizturīga</t>
  </si>
  <si>
    <t>Riteņkrēsls</t>
  </si>
  <si>
    <t>Darba procesu norises nodrošināšanai</t>
  </si>
  <si>
    <t>Ar muguras atbalstu</t>
  </si>
  <si>
    <t>Krēsla virsmu klājums ādas imitācija melnā krāsā</t>
  </si>
  <si>
    <t>9.2.3</t>
  </si>
  <si>
    <t>10.2.3</t>
  </si>
  <si>
    <t>Metāla garderobes skapis</t>
  </si>
  <si>
    <t>1 plaukts, apģēbu stienis ar 2 āķiem</t>
  </si>
  <si>
    <t>10.2.4</t>
  </si>
  <si>
    <t>Metāla korpuss gaiši pelēks, metāla durvis zilas</t>
  </si>
  <si>
    <t>Piegāde 3 mēnešu laikā no pasūtījuma;</t>
  </si>
  <si>
    <t>Piedāvātajām precēm garantijas termiņš ir ___ (______________) mēneši no piegādes brīža</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</si>
  <si>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t>
  </si>
  <si>
    <t>N.p.k</t>
  </si>
  <si>
    <t>Nosaukums</t>
  </si>
  <si>
    <t>Cena</t>
  </si>
  <si>
    <t>Kopā</t>
  </si>
  <si>
    <t>XI.1</t>
  </si>
  <si>
    <t>XI.2</t>
  </si>
  <si>
    <t>XI.3</t>
  </si>
  <si>
    <t>Skaits</t>
  </si>
  <si>
    <t>Sterilizācija kopā:</t>
  </si>
  <si>
    <t>XI.4</t>
  </si>
  <si>
    <t>XI.5</t>
  </si>
  <si>
    <t>XI.6</t>
  </si>
  <si>
    <t>XI.7</t>
  </si>
  <si>
    <t>XI.8</t>
  </si>
  <si>
    <t>XI.9</t>
  </si>
  <si>
    <t>XI.10</t>
  </si>
  <si>
    <t>EKK</t>
  </si>
  <si>
    <t>4.2.4</t>
  </si>
  <si>
    <t>5.2.4</t>
  </si>
  <si>
    <t>Komplektācijā ar visiem nepieciešamajiem montāžas un stiprinājauma elementiem</t>
  </si>
  <si>
    <t>Pakošanas galds ar plauktu</t>
  </si>
  <si>
    <t>10.3.1</t>
  </si>
  <si>
    <t>10.3.2</t>
  </si>
  <si>
    <t>Pakošanas galds ar lēcu</t>
  </si>
  <si>
    <t>XI.11</t>
  </si>
  <si>
    <t>Sterilizācijas nodaļas aprīkojuma piegāde</t>
  </si>
  <si>
    <t>Katram atvilktņu skapim centrālā atslēga</t>
  </si>
  <si>
    <t>Kompektācijā 100 āķi instrumentiem</t>
  </si>
  <si>
    <t>3.2.1</t>
  </si>
  <si>
    <t>3.2.2</t>
  </si>
  <si>
    <t>3.2.3</t>
  </si>
  <si>
    <t>3.2.4</t>
  </si>
  <si>
    <r>
      <t xml:space="preserve">Garums 1600mm, platums 800mm, augstums 850mm (regulējams </t>
    </r>
    <r>
      <rPr>
        <sz val="10"/>
        <color theme="1"/>
        <rFont val="Calibri"/>
        <family val="2"/>
        <charset val="186"/>
      </rPr>
      <t>±</t>
    </r>
    <r>
      <rPr>
        <sz val="10"/>
        <color theme="1"/>
        <rFont val="Times New Roman"/>
        <family val="1"/>
        <charset val="186"/>
      </rPr>
      <t>50 mm)</t>
    </r>
  </si>
  <si>
    <t>3.3</t>
  </si>
  <si>
    <t>4.</t>
  </si>
  <si>
    <t>Plauktu komplekts pakošanas galdam</t>
  </si>
  <si>
    <t>Garums 1600mm, platums 320mm, augstums 320mm</t>
  </si>
  <si>
    <t>Balta vai gaiši pelēka virsma (lamināts vai metāls)</t>
  </si>
  <si>
    <t>Dziļums 400mm, platums 800mm, augstums 1800mm</t>
  </si>
  <si>
    <t>4 regulējami plaukti</t>
  </si>
  <si>
    <t>Aprīkots ar piespiedu nosūces ventilāciju</t>
  </si>
  <si>
    <t>Sēdekļa augstums regulējams 635-815</t>
  </si>
  <si>
    <t>10.2.5</t>
  </si>
  <si>
    <t>Divas sekcijas, durvju vērtne 300mm</t>
  </si>
  <si>
    <t>Augstums 1900mm, dziļums 550mm, platums 600mm</t>
  </si>
  <si>
    <t>Galvenā (Master) atslēga *attiecināms uz visu sadaļu kopā*</t>
  </si>
  <si>
    <t>Katrai sekcijai slēdzene ar 2 atslēgām *attiecināms uz visu sadaļu kopā*</t>
  </si>
  <si>
    <t>Palielināmā lēca pakošanas galdam</t>
  </si>
  <si>
    <t>Garums 600mm, platums 400mm, augstums 250mm, tilpums 46l</t>
  </si>
  <si>
    <t>Garums 400mm, platums 300mm, augstums 300mm, tilpums 25l</t>
  </si>
  <si>
    <t>Platums 520mm, dziļums 665mm, augstums 800mm</t>
  </si>
  <si>
    <t>2.2.5</t>
  </si>
  <si>
    <t>Instrumentu panelis uz riteņiem</t>
  </si>
  <si>
    <t>1 atvilktne</t>
  </si>
  <si>
    <t>Garums 600mm, platums 400mm, augstums 350mm, tilpums 64l</t>
  </si>
  <si>
    <t>6.2.3</t>
  </si>
  <si>
    <t>6.2.4</t>
  </si>
  <si>
    <t>7.2.3</t>
  </si>
  <si>
    <t>7.2.4</t>
  </si>
  <si>
    <t>8.2.3</t>
  </si>
  <si>
    <t>8.2.4</t>
  </si>
  <si>
    <t xml:space="preserve"> Citi metāla un plastmasas piederumi</t>
  </si>
  <si>
    <t>Atsauces Nr. AJ Produkti 25634 vai analogs</t>
  </si>
  <si>
    <t>Atsauces Nr. AJ Produkti 206273 un AJ Produkti 265053 vai analogs</t>
  </si>
  <si>
    <t>Atsauces Nr. AJ Produkti 226802 vai analogs</t>
  </si>
  <si>
    <t>Atsauces Nr. AJ Produkti 311692 vai analogs</t>
  </si>
  <si>
    <t>Atsauces Nr. AJ Produkti 25517 vai analogs</t>
  </si>
  <si>
    <t>Atsauces Nr. AJ Produkti 25454 vai analogs</t>
  </si>
  <si>
    <t>Atsauces Nr. AJ Produkti 25453 vai analogs</t>
  </si>
  <si>
    <t>Pie galda virsmas stiprināma palielināmā lēca ar iebūvētu apgaismojumu. Palielinājums ne mazāk, kā 10x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</si>
</sst>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_-[$Ls-426]\ * #,##0.00_-;\-[$Ls-426]\ * #,##0.00_-;_-[$Ls-426]\ * &quot;-&quot;??_-;_-@_-"/>
    <numFmt numFmtId="165" formatCode="_-[$€-2]\ * #,##0.00_-;\-[$€-2]\ * #,##0.00_-;_-[$€-2]\ * &quot;-&quot;??_-;_-@_-"/>
  </numFmts>
  <fonts count="2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u/>
      <sz val="10"/>
      <color theme="1"/>
      <name val="Times New Roman"/>
      <family val="1"/>
      <charset val="186"/>
    </font>
    <font>
      <sz val="11"/>
      <color theme="1"/>
      <name val="Calibri"/>
      <family val="2"/>
      <scheme val="minor"/>
    </font>
    <font>
      <i/>
      <sz val="12"/>
      <color theme="1"/>
      <name val="Times New Roman"/>
      <family val="1"/>
      <charset val="186"/>
    </font>
    <font>
      <sz val="10"/>
      <color theme="1"/>
      <name val="Calibri"/>
      <family val="2"/>
      <charset val="186"/>
    </font>
    <font>
      <b/>
      <sz val="11"/>
      <color theme="1"/>
      <name val="Calibri"/>
      <family val="2"/>
      <charset val="186"/>
      <scheme val="minor"/>
    </font>
    <font>
      <sz val="11"/>
      <color indexed="8"/>
      <name val="Calibri"/>
      <family val="2"/>
      <charset val="1"/>
    </font>
  </fonts>
  <fills count="8">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theme="6" tint="0.39997558519241921"/>
        <bgColor indexed="64"/>
      </patternFill>
    </fill>
    <fill>
      <patternFill patternType="solid">
        <fgColor theme="6"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auto="1"/>
      </top>
      <bottom style="thin">
        <color indexed="64"/>
      </bottom>
      <diagonal/>
    </border>
  </borders>
  <cellStyleXfs count="10">
    <xf numFmtId="0" fontId="0" fillId="0" borderId="0"/>
    <xf numFmtId="164" fontId="3" fillId="0" borderId="0">
      <alignment vertical="center" wrapText="1"/>
    </xf>
    <xf numFmtId="0" fontId="13" fillId="0" borderId="0"/>
    <xf numFmtId="0" fontId="2" fillId="0" borderId="0"/>
    <xf numFmtId="0" fontId="14" fillId="0" borderId="0"/>
    <xf numFmtId="0" fontId="14" fillId="0" borderId="0"/>
    <xf numFmtId="44" fontId="16" fillId="0" borderId="0" applyFont="0" applyFill="0" applyBorder="0" applyAlignment="0" applyProtection="0"/>
    <xf numFmtId="0" fontId="1" fillId="0" borderId="0"/>
    <xf numFmtId="0" fontId="13" fillId="0" borderId="0"/>
    <xf numFmtId="0" fontId="20" fillId="0" borderId="0"/>
  </cellStyleXfs>
  <cellXfs count="94">
    <xf numFmtId="0" fontId="0" fillId="0" borderId="0" xfId="0"/>
    <xf numFmtId="164" fontId="3" fillId="0" borderId="0" xfId="1" applyAlignment="1">
      <alignment vertical="center" wrapText="1"/>
    </xf>
    <xf numFmtId="0" fontId="3" fillId="0" borderId="0" xfId="1" applyNumberFormat="1" applyAlignment="1">
      <alignment horizontal="right" vertical="center"/>
    </xf>
    <xf numFmtId="0" fontId="7" fillId="0" borderId="1" xfId="1" applyNumberFormat="1" applyFont="1" applyFill="1" applyBorder="1" applyAlignment="1">
      <alignment horizontal="right" vertical="top" wrapText="1"/>
    </xf>
    <xf numFmtId="0" fontId="7" fillId="0" borderId="2" xfId="1" quotePrefix="1" applyNumberFormat="1" applyFont="1" applyFill="1" applyBorder="1" applyAlignment="1">
      <alignment horizontal="right" vertical="center" wrapText="1"/>
    </xf>
    <xf numFmtId="0" fontId="3" fillId="0" borderId="0" xfId="1" applyNumberFormat="1" applyFont="1" applyBorder="1" applyAlignment="1">
      <alignment horizontal="left" vertical="center" wrapText="1"/>
    </xf>
    <xf numFmtId="0" fontId="12" fillId="0" borderId="1" xfId="1" quotePrefix="1" applyNumberFormat="1" applyFont="1" applyFill="1" applyBorder="1" applyAlignment="1">
      <alignment horizontal="right" vertical="center" wrapText="1"/>
    </xf>
    <xf numFmtId="0" fontId="3" fillId="0" borderId="1" xfId="1" applyNumberFormat="1" applyFill="1" applyBorder="1" applyAlignment="1">
      <alignment horizontal="center" vertical="center" wrapText="1"/>
    </xf>
    <xf numFmtId="14" fontId="7" fillId="0" borderId="1" xfId="1" quotePrefix="1"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6" fillId="3" borderId="1" xfId="0" applyNumberFormat="1" applyFont="1" applyFill="1" applyBorder="1" applyAlignment="1">
      <alignment vertical="center" wrapText="1"/>
    </xf>
    <xf numFmtId="0" fontId="11" fillId="3" borderId="3" xfId="1" applyNumberFormat="1" applyFont="1" applyFill="1" applyBorder="1" applyAlignment="1">
      <alignment horizontal="right" vertical="center" wrapText="1"/>
    </xf>
    <xf numFmtId="0" fontId="6" fillId="4" borderId="1"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4" fontId="3" fillId="0" borderId="0" xfId="1" applyNumberFormat="1" applyAlignment="1">
      <alignment vertical="center"/>
    </xf>
    <xf numFmtId="0" fontId="3" fillId="0" borderId="0" xfId="0" applyNumberFormat="1" applyFont="1" applyAlignment="1">
      <alignment wrapText="1"/>
    </xf>
    <xf numFmtId="164" fontId="3" fillId="0" borderId="0" xfId="1" applyAlignment="1">
      <alignment horizontal="left" vertical="top" wrapText="1"/>
    </xf>
    <xf numFmtId="0" fontId="3" fillId="0" borderId="2" xfId="1" applyNumberFormat="1" applyFont="1" applyBorder="1" applyAlignment="1">
      <alignment horizontal="left" vertical="top" wrapText="1"/>
    </xf>
    <xf numFmtId="0" fontId="6" fillId="4" borderId="1" xfId="1" applyNumberFormat="1" applyFont="1" applyFill="1" applyBorder="1" applyAlignment="1">
      <alignment horizontal="left" vertical="top" wrapText="1"/>
    </xf>
    <xf numFmtId="0" fontId="7" fillId="0" borderId="4" xfId="4" applyFont="1" applyFill="1" applyBorder="1" applyAlignment="1">
      <alignment horizontal="left" vertical="top" wrapText="1"/>
    </xf>
    <xf numFmtId="0" fontId="9" fillId="2" borderId="3" xfId="1" applyNumberFormat="1" applyFont="1" applyFill="1" applyBorder="1" applyAlignment="1">
      <alignment horizontal="left" vertical="top" wrapText="1"/>
    </xf>
    <xf numFmtId="0" fontId="6" fillId="3" borderId="1" xfId="0" quotePrefix="1" applyNumberFormat="1" applyFont="1" applyFill="1" applyBorder="1" applyAlignment="1">
      <alignment horizontal="right" vertical="top" wrapText="1"/>
    </xf>
    <xf numFmtId="49" fontId="15" fillId="0" borderId="0" xfId="0" applyNumberFormat="1" applyFont="1" applyAlignment="1">
      <alignment horizontal="left" vertical="center"/>
    </xf>
    <xf numFmtId="0" fontId="0" fillId="0" borderId="0" xfId="0" applyNumberFormat="1" applyAlignment="1">
      <alignment vertical="center" wrapText="1"/>
    </xf>
    <xf numFmtId="49" fontId="0" fillId="0" borderId="0" xfId="0" applyNumberFormat="1" applyAlignment="1">
      <alignment horizontal="righ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0" fillId="0" borderId="0" xfId="0"/>
    <xf numFmtId="0" fontId="3" fillId="0" borderId="1" xfId="1" applyNumberFormat="1" applyBorder="1" applyAlignment="1">
      <alignment horizontal="center" vertical="center" wrapText="1"/>
    </xf>
    <xf numFmtId="0" fontId="12" fillId="0" borderId="3" xfId="0" quotePrefix="1" applyNumberFormat="1" applyFont="1" applyFill="1" applyBorder="1" applyAlignment="1">
      <alignment horizontal="right" vertical="top" wrapText="1"/>
    </xf>
    <xf numFmtId="0" fontId="11" fillId="3" borderId="3" xfId="1" quotePrefix="1" applyNumberFormat="1" applyFont="1" applyFill="1" applyBorder="1" applyAlignment="1">
      <alignment vertical="center" wrapText="1"/>
    </xf>
    <xf numFmtId="0" fontId="11" fillId="3" borderId="1" xfId="1" quotePrefix="1" applyNumberFormat="1" applyFont="1" applyFill="1" applyBorder="1" applyAlignment="1">
      <alignment horizontal="right" vertical="center" wrapText="1"/>
    </xf>
    <xf numFmtId="165" fontId="3" fillId="0" borderId="1" xfId="6" applyNumberFormat="1" applyFont="1" applyBorder="1" applyAlignment="1">
      <alignment horizontal="center" vertical="center" wrapText="1"/>
    </xf>
    <xf numFmtId="49" fontId="12" fillId="0" borderId="6" xfId="0" applyNumberFormat="1" applyFont="1" applyFill="1" applyBorder="1" applyAlignment="1">
      <alignment horizontal="right" vertical="center" wrapText="1"/>
    </xf>
    <xf numFmtId="0" fontId="6" fillId="0" borderId="7" xfId="0" quotePrefix="1" applyNumberFormat="1" applyFont="1" applyFill="1" applyBorder="1" applyAlignment="1">
      <alignment horizontal="right" vertical="top" wrapText="1"/>
    </xf>
    <xf numFmtId="0" fontId="6" fillId="0" borderId="3" xfId="0" quotePrefix="1" applyNumberFormat="1" applyFont="1" applyFill="1" applyBorder="1" applyAlignment="1">
      <alignment horizontal="right" vertical="top" wrapText="1"/>
    </xf>
    <xf numFmtId="49" fontId="12" fillId="0" borderId="0" xfId="0" applyNumberFormat="1" applyFont="1" applyFill="1" applyBorder="1" applyAlignment="1">
      <alignment horizontal="right" vertical="center" wrapText="1"/>
    </xf>
    <xf numFmtId="0" fontId="6" fillId="0" borderId="0" xfId="0" quotePrefix="1" applyNumberFormat="1" applyFont="1" applyFill="1" applyBorder="1" applyAlignment="1">
      <alignment horizontal="right" vertical="top" wrapText="1"/>
    </xf>
    <xf numFmtId="0" fontId="12" fillId="0" borderId="0" xfId="0" applyNumberFormat="1" applyFont="1" applyFill="1" applyBorder="1" applyAlignment="1">
      <alignment horizontal="center" vertical="center" wrapText="1"/>
    </xf>
    <xf numFmtId="0" fontId="3" fillId="5" borderId="1" xfId="0" applyFont="1" applyFill="1" applyBorder="1" applyAlignment="1">
      <alignment horizontal="justify" vertical="top" wrapText="1"/>
    </xf>
    <xf numFmtId="49" fontId="9" fillId="2" borderId="1" xfId="1" applyNumberFormat="1" applyFont="1" applyFill="1" applyBorder="1" applyAlignment="1">
      <alignment horizontal="center" vertical="center" wrapText="1"/>
    </xf>
    <xf numFmtId="165" fontId="3" fillId="3" borderId="1" xfId="6" applyNumberFormat="1" applyFont="1" applyFill="1" applyBorder="1" applyAlignment="1">
      <alignment horizontal="center" vertical="center" wrapText="1"/>
    </xf>
    <xf numFmtId="0" fontId="11" fillId="3" borderId="9" xfId="1" quotePrefix="1" applyNumberFormat="1" applyFont="1" applyFill="1" applyBorder="1" applyAlignment="1">
      <alignment horizontal="right" vertical="center" wrapText="1"/>
    </xf>
    <xf numFmtId="0" fontId="11" fillId="3" borderId="10" xfId="1" quotePrefix="1" applyNumberFormat="1" applyFont="1" applyFill="1" applyBorder="1" applyAlignment="1">
      <alignment horizontal="right" vertical="center" wrapText="1"/>
    </xf>
    <xf numFmtId="0" fontId="11" fillId="3" borderId="9" xfId="1" quotePrefix="1" applyNumberFormat="1" applyFont="1" applyFill="1" applyBorder="1" applyAlignment="1">
      <alignment vertical="center" wrapText="1"/>
    </xf>
    <xf numFmtId="0" fontId="12" fillId="0" borderId="1" xfId="4" applyFont="1" applyFill="1" applyBorder="1" applyAlignment="1">
      <alignment horizontal="left" vertical="top" wrapText="1"/>
    </xf>
    <xf numFmtId="49" fontId="7" fillId="0" borderId="1" xfId="1" quotePrefix="1" applyNumberFormat="1" applyFont="1" applyFill="1" applyBorder="1" applyAlignment="1">
      <alignment horizontal="right" vertical="center" wrapText="1"/>
    </xf>
    <xf numFmtId="0" fontId="7" fillId="0" borderId="7" xfId="1" applyNumberFormat="1" applyFont="1" applyFill="1" applyBorder="1" applyAlignment="1">
      <alignment horizontal="right" vertical="top" wrapText="1"/>
    </xf>
    <xf numFmtId="0" fontId="0" fillId="0" borderId="0" xfId="0" applyAlignment="1">
      <alignment wrapText="1"/>
    </xf>
    <xf numFmtId="0" fontId="0" fillId="2" borderId="1" xfId="0" applyFill="1" applyBorder="1"/>
    <xf numFmtId="0" fontId="0" fillId="2" borderId="1" xfId="0" applyFill="1" applyBorder="1" applyAlignment="1">
      <alignment wrapText="1"/>
    </xf>
    <xf numFmtId="0" fontId="19" fillId="7" borderId="1" xfId="0" applyFont="1" applyFill="1" applyBorder="1"/>
    <xf numFmtId="0" fontId="19" fillId="7" borderId="1" xfId="0" applyFont="1" applyFill="1" applyBorder="1" applyAlignment="1">
      <alignment wrapText="1"/>
    </xf>
    <xf numFmtId="0" fontId="19" fillId="6" borderId="1" xfId="0" applyFont="1" applyFill="1" applyBorder="1"/>
    <xf numFmtId="0" fontId="19" fillId="6" borderId="1" xfId="0" applyFont="1" applyFill="1" applyBorder="1" applyAlignment="1">
      <alignment wrapText="1"/>
    </xf>
    <xf numFmtId="0" fontId="19" fillId="6" borderId="1" xfId="0" applyFont="1" applyFill="1" applyBorder="1" applyAlignment="1">
      <alignment horizontal="right"/>
    </xf>
    <xf numFmtId="0" fontId="19" fillId="0" borderId="0" xfId="0" applyFont="1"/>
    <xf numFmtId="44" fontId="0" fillId="2" borderId="1" xfId="6" applyFont="1" applyFill="1" applyBorder="1"/>
    <xf numFmtId="44" fontId="19" fillId="6" borderId="1" xfId="6" applyFont="1" applyFill="1" applyBorder="1"/>
    <xf numFmtId="0" fontId="19" fillId="7" borderId="1" xfId="0" applyNumberFormat="1" applyFont="1" applyFill="1" applyBorder="1"/>
    <xf numFmtId="0" fontId="19" fillId="6" borderId="1" xfId="6" applyNumberFormat="1" applyFont="1" applyFill="1" applyBorder="1"/>
    <xf numFmtId="0" fontId="0" fillId="2" borderId="1" xfId="6" applyNumberFormat="1" applyFont="1" applyFill="1" applyBorder="1"/>
    <xf numFmtId="0" fontId="0" fillId="0" borderId="0" xfId="0" applyNumberFormat="1"/>
    <xf numFmtId="0" fontId="3" fillId="5" borderId="9" xfId="0" applyFont="1" applyFill="1" applyBorder="1" applyAlignment="1">
      <alignment horizontal="justify" vertical="top" wrapText="1"/>
    </xf>
    <xf numFmtId="0" fontId="3" fillId="0" borderId="10" xfId="1" applyNumberFormat="1" applyBorder="1" applyAlignment="1">
      <alignment horizontal="center" vertical="center" wrapText="1"/>
    </xf>
    <xf numFmtId="0" fontId="6" fillId="0" borderId="1" xfId="0" quotePrefix="1" applyNumberFormat="1" applyFont="1" applyFill="1" applyBorder="1" applyAlignment="1">
      <alignment horizontal="right" vertical="top" wrapText="1"/>
    </xf>
    <xf numFmtId="0" fontId="3" fillId="0" borderId="11" xfId="1" applyNumberFormat="1" applyBorder="1" applyAlignment="1">
      <alignment horizontal="center" vertical="center" wrapText="1"/>
    </xf>
    <xf numFmtId="0" fontId="3" fillId="5" borderId="11" xfId="0" applyFont="1" applyFill="1" applyBorder="1" applyAlignment="1">
      <alignment horizontal="justify" vertical="top" wrapText="1"/>
    </xf>
    <xf numFmtId="165" fontId="6" fillId="3" borderId="3"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1" fillId="3" borderId="3" xfId="1" quotePrefix="1" applyNumberFormat="1" applyFont="1" applyFill="1" applyBorder="1" applyAlignment="1">
      <alignment horizontal="left" vertical="center" wrapText="1"/>
    </xf>
    <xf numFmtId="0" fontId="11" fillId="3" borderId="5" xfId="1" quotePrefix="1" applyNumberFormat="1" applyFont="1" applyFill="1" applyBorder="1" applyAlignment="1">
      <alignment horizontal="left" vertical="center" wrapText="1"/>
    </xf>
    <xf numFmtId="0" fontId="11" fillId="3" borderId="4" xfId="1" quotePrefix="1" applyNumberFormat="1" applyFont="1" applyFill="1" applyBorder="1" applyAlignment="1">
      <alignment horizontal="left"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165"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7" fillId="0" borderId="3" xfId="1" applyNumberFormat="1" applyFont="1" applyFill="1" applyBorder="1" applyAlignment="1">
      <alignment horizontal="left" vertical="top" wrapText="1"/>
    </xf>
    <xf numFmtId="0" fontId="7" fillId="0" borderId="5" xfId="1" applyNumberFormat="1" applyFont="1" applyFill="1" applyBorder="1" applyAlignment="1">
      <alignment horizontal="left" vertical="top" wrapText="1"/>
    </xf>
    <xf numFmtId="0" fontId="7" fillId="0" borderId="4" xfId="1" applyNumberFormat="1" applyFont="1" applyFill="1" applyBorder="1" applyAlignment="1">
      <alignment horizontal="left" vertical="top" wrapText="1"/>
    </xf>
    <xf numFmtId="0" fontId="7" fillId="0" borderId="3" xfId="1" quotePrefix="1" applyNumberFormat="1" applyFont="1" applyFill="1" applyBorder="1" applyAlignment="1">
      <alignment horizontal="left" vertical="top" wrapText="1"/>
    </xf>
    <xf numFmtId="0" fontId="4" fillId="0" borderId="0" xfId="1" applyNumberFormat="1" applyFont="1" applyAlignment="1">
      <alignment horizontal="center" vertical="center" wrapText="1"/>
    </xf>
    <xf numFmtId="0" fontId="5" fillId="0" borderId="0" xfId="1" applyNumberFormat="1" applyFont="1" applyBorder="1" applyAlignment="1">
      <alignment horizontal="center" wrapText="1"/>
    </xf>
    <xf numFmtId="0" fontId="17"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7" fillId="0" borderId="1" xfId="1" applyNumberFormat="1" applyFont="1" applyFill="1" applyBorder="1" applyAlignment="1">
      <alignment horizontal="left" vertical="top" wrapText="1"/>
    </xf>
    <xf numFmtId="0" fontId="7" fillId="0" borderId="1" xfId="1" quotePrefix="1" applyNumberFormat="1" applyFont="1" applyFill="1" applyBorder="1" applyAlignment="1">
      <alignment horizontal="left" vertical="top" wrapText="1"/>
    </xf>
  </cellXfs>
  <cellStyles count="10">
    <cellStyle name="Currency" xfId="6" builtinId="4"/>
    <cellStyle name="Excel Built-in Normal" xfId="9"/>
    <cellStyle name="Normal" xfId="0" builtinId="0"/>
    <cellStyle name="Normal 2" xfId="4"/>
    <cellStyle name="Normal 2 5" xfId="2"/>
    <cellStyle name="Normal 3" xfId="5"/>
    <cellStyle name="Normal 3 2" xfId="8"/>
    <cellStyle name="Normal 4" xfId="1"/>
    <cellStyle name="Normal 5" xfId="3"/>
    <cellStyle name="Normal 5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14" sqref="E14"/>
    </sheetView>
  </sheetViews>
  <sheetFormatPr defaultRowHeight="15" x14ac:dyDescent="0.25"/>
  <cols>
    <col min="1" max="1" width="5.85546875" customWidth="1"/>
    <col min="2" max="2" width="34.85546875" style="48" customWidth="1"/>
    <col min="3" max="3" width="6" customWidth="1"/>
    <col min="4" max="4" width="13.85546875" customWidth="1"/>
    <col min="5" max="5" width="14.42578125" customWidth="1"/>
    <col min="6" max="6" width="6.140625" style="62" customWidth="1"/>
  </cols>
  <sheetData>
    <row r="1" spans="1:6" s="27" customFormat="1" x14ac:dyDescent="0.25">
      <c r="A1" s="51" t="s">
        <v>97</v>
      </c>
      <c r="B1" s="52" t="s">
        <v>98</v>
      </c>
      <c r="C1" s="51" t="s">
        <v>104</v>
      </c>
      <c r="D1" s="51" t="s">
        <v>99</v>
      </c>
      <c r="E1" s="51" t="s">
        <v>100</v>
      </c>
      <c r="F1" s="59" t="s">
        <v>113</v>
      </c>
    </row>
    <row r="2" spans="1:6" s="56" customFormat="1" x14ac:dyDescent="0.25">
      <c r="A2" s="53" t="str">
        <f>XI!A4</f>
        <v xml:space="preserve"> Citi metāla un plastmasas piederumi</v>
      </c>
      <c r="B2" s="54"/>
      <c r="C2" s="53"/>
      <c r="D2" s="55"/>
      <c r="E2" s="58">
        <f>SUM(E3:E13)</f>
        <v>0</v>
      </c>
      <c r="F2" s="60"/>
    </row>
    <row r="3" spans="1:6" x14ac:dyDescent="0.25">
      <c r="A3" s="49" t="s">
        <v>101</v>
      </c>
      <c r="B3" s="50" t="s">
        <v>69</v>
      </c>
      <c r="C3" s="49">
        <v>6</v>
      </c>
      <c r="D3" s="57"/>
      <c r="E3" s="57">
        <f t="shared" ref="E3:E11" si="0">D3*C3</f>
        <v>0</v>
      </c>
      <c r="F3" s="61">
        <v>52323</v>
      </c>
    </row>
    <row r="4" spans="1:6" x14ac:dyDescent="0.25">
      <c r="A4" s="49" t="s">
        <v>102</v>
      </c>
      <c r="B4" s="50" t="s">
        <v>72</v>
      </c>
      <c r="C4" s="49">
        <v>1</v>
      </c>
      <c r="D4" s="57"/>
      <c r="E4" s="57">
        <f t="shared" si="0"/>
        <v>0</v>
      </c>
      <c r="F4" s="61">
        <v>52323</v>
      </c>
    </row>
    <row r="5" spans="1:6" x14ac:dyDescent="0.25">
      <c r="A5" s="49" t="s">
        <v>103</v>
      </c>
      <c r="B5" s="50" t="s">
        <v>117</v>
      </c>
      <c r="C5" s="49">
        <v>3</v>
      </c>
      <c r="D5" s="57"/>
      <c r="E5" s="57">
        <f t="shared" si="0"/>
        <v>0</v>
      </c>
      <c r="F5" s="61">
        <v>52323</v>
      </c>
    </row>
    <row r="6" spans="1:6" x14ac:dyDescent="0.25">
      <c r="A6" s="49" t="s">
        <v>106</v>
      </c>
      <c r="B6" s="50" t="s">
        <v>77</v>
      </c>
      <c r="C6" s="49">
        <v>2</v>
      </c>
      <c r="D6" s="57"/>
      <c r="E6" s="57">
        <f t="shared" si="0"/>
        <v>0</v>
      </c>
      <c r="F6" s="61">
        <v>23123</v>
      </c>
    </row>
    <row r="7" spans="1:6" ht="30" x14ac:dyDescent="0.25">
      <c r="A7" s="49" t="s">
        <v>107</v>
      </c>
      <c r="B7" s="50" t="s">
        <v>80</v>
      </c>
      <c r="C7" s="49">
        <v>50</v>
      </c>
      <c r="D7" s="57"/>
      <c r="E7" s="57">
        <f t="shared" si="0"/>
        <v>0</v>
      </c>
      <c r="F7" s="61">
        <v>23121</v>
      </c>
    </row>
    <row r="8" spans="1:6" ht="30" x14ac:dyDescent="0.25">
      <c r="A8" s="49" t="s">
        <v>108</v>
      </c>
      <c r="B8" s="50" t="s">
        <v>80</v>
      </c>
      <c r="C8" s="49">
        <v>30</v>
      </c>
      <c r="D8" s="57"/>
      <c r="E8" s="57">
        <f t="shared" si="0"/>
        <v>0</v>
      </c>
      <c r="F8" s="61">
        <v>23121</v>
      </c>
    </row>
    <row r="9" spans="1:6" ht="30" x14ac:dyDescent="0.25">
      <c r="A9" s="49" t="s">
        <v>109</v>
      </c>
      <c r="B9" s="50" t="s">
        <v>80</v>
      </c>
      <c r="C9" s="49">
        <v>30</v>
      </c>
      <c r="D9" s="57"/>
      <c r="E9" s="57">
        <f t="shared" si="0"/>
        <v>0</v>
      </c>
      <c r="F9" s="61">
        <v>23121</v>
      </c>
    </row>
    <row r="10" spans="1:6" x14ac:dyDescent="0.25">
      <c r="A10" s="49" t="s">
        <v>110</v>
      </c>
      <c r="B10" s="50" t="s">
        <v>84</v>
      </c>
      <c r="C10" s="49">
        <v>30</v>
      </c>
      <c r="D10" s="57"/>
      <c r="E10" s="57">
        <f t="shared" si="0"/>
        <v>0</v>
      </c>
      <c r="F10" s="61">
        <v>23123</v>
      </c>
    </row>
    <row r="11" spans="1:6" x14ac:dyDescent="0.25">
      <c r="A11" s="49" t="s">
        <v>111</v>
      </c>
      <c r="B11" s="50" t="s">
        <v>90</v>
      </c>
      <c r="C11" s="49">
        <v>2</v>
      </c>
      <c r="D11" s="57"/>
      <c r="E11" s="57">
        <f t="shared" si="0"/>
        <v>0</v>
      </c>
      <c r="F11" s="61">
        <v>52323</v>
      </c>
    </row>
    <row r="12" spans="1:6" s="27" customFormat="1" x14ac:dyDescent="0.25">
      <c r="A12" s="49" t="s">
        <v>112</v>
      </c>
      <c r="B12" s="50" t="s">
        <v>120</v>
      </c>
      <c r="C12" s="49">
        <v>5</v>
      </c>
      <c r="D12" s="57"/>
      <c r="E12" s="57">
        <f t="shared" ref="E12:E13" si="1">D12*C12</f>
        <v>0</v>
      </c>
      <c r="F12" s="61">
        <v>52323</v>
      </c>
    </row>
    <row r="13" spans="1:6" s="27" customFormat="1" x14ac:dyDescent="0.25">
      <c r="A13" s="49" t="s">
        <v>121</v>
      </c>
      <c r="B13" s="50" t="s">
        <v>75</v>
      </c>
      <c r="C13" s="49">
        <v>6</v>
      </c>
      <c r="D13" s="57"/>
      <c r="E13" s="57">
        <f t="shared" si="1"/>
        <v>0</v>
      </c>
      <c r="F13" s="61">
        <v>52323</v>
      </c>
    </row>
    <row r="14" spans="1:6" s="56" customFormat="1" x14ac:dyDescent="0.25">
      <c r="A14" s="53"/>
      <c r="B14" s="54"/>
      <c r="C14" s="53"/>
      <c r="D14" s="55" t="s">
        <v>105</v>
      </c>
      <c r="E14" s="58" t="e">
        <f>SUM(#REF!,#REF!,E2,#REF!,#REF!,#REF!,#REF!,#REF!,#REF!,#REF!,#REF!,#REF!,#REF!,#REF!,#REF!,#REF!)</f>
        <v>#REF!</v>
      </c>
      <c r="F14" s="60"/>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tabSelected="1" topLeftCell="A172" zoomScaleNormal="100" workbookViewId="0">
      <selection activeCell="G189" sqref="G189"/>
    </sheetView>
  </sheetViews>
  <sheetFormatPr defaultRowHeight="15" x14ac:dyDescent="0.25"/>
  <cols>
    <col min="1" max="1" width="6.28515625" customWidth="1"/>
    <col min="2" max="2" width="55.5703125" customWidth="1"/>
    <col min="3" max="3" width="16" customWidth="1"/>
    <col min="4" max="4" width="16.28515625" customWidth="1"/>
  </cols>
  <sheetData>
    <row r="1" spans="1:4" x14ac:dyDescent="0.25">
      <c r="A1" s="14"/>
      <c r="B1" s="16"/>
      <c r="C1" s="1"/>
      <c r="D1" s="2"/>
    </row>
    <row r="2" spans="1:4" ht="15.75" x14ac:dyDescent="0.25">
      <c r="A2" s="88" t="s">
        <v>38</v>
      </c>
      <c r="B2" s="88"/>
      <c r="C2" s="88"/>
      <c r="D2" s="88"/>
    </row>
    <row r="3" spans="1:4" ht="15.75" customHeight="1" x14ac:dyDescent="0.25">
      <c r="A3" s="89" t="s">
        <v>122</v>
      </c>
      <c r="B3" s="89"/>
      <c r="C3" s="89"/>
      <c r="D3" s="89"/>
    </row>
    <row r="4" spans="1:4" ht="15.75" x14ac:dyDescent="0.25">
      <c r="A4" s="90" t="s">
        <v>158</v>
      </c>
      <c r="B4" s="89"/>
      <c r="C4" s="89"/>
      <c r="D4" s="89"/>
    </row>
    <row r="5" spans="1:4" x14ac:dyDescent="0.25">
      <c r="A5" s="91" t="s">
        <v>0</v>
      </c>
      <c r="B5" s="91"/>
      <c r="C5" s="91"/>
      <c r="D5" s="91"/>
    </row>
    <row r="6" spans="1:4" ht="27" customHeight="1" x14ac:dyDescent="0.25">
      <c r="A6" s="3" t="s">
        <v>1</v>
      </c>
      <c r="B6" s="92" t="s">
        <v>39</v>
      </c>
      <c r="C6" s="93"/>
      <c r="D6" s="93"/>
    </row>
    <row r="7" spans="1:4" x14ac:dyDescent="0.25">
      <c r="A7" s="3" t="s">
        <v>2</v>
      </c>
      <c r="B7" s="92" t="s">
        <v>94</v>
      </c>
      <c r="C7" s="93"/>
      <c r="D7" s="93"/>
    </row>
    <row r="8" spans="1:4" ht="15" customHeight="1" x14ac:dyDescent="0.25">
      <c r="A8" s="3" t="s">
        <v>3</v>
      </c>
      <c r="B8" s="92" t="s">
        <v>95</v>
      </c>
      <c r="C8" s="93"/>
      <c r="D8" s="93"/>
    </row>
    <row r="9" spans="1:4" ht="15" customHeight="1" x14ac:dyDescent="0.25">
      <c r="A9" s="3" t="s">
        <v>4</v>
      </c>
      <c r="B9" s="92" t="s">
        <v>22</v>
      </c>
      <c r="C9" s="93"/>
      <c r="D9" s="93"/>
    </row>
    <row r="10" spans="1:4" ht="45.75" customHeight="1" x14ac:dyDescent="0.25">
      <c r="A10" s="3" t="s">
        <v>5</v>
      </c>
      <c r="B10" s="92" t="s">
        <v>23</v>
      </c>
      <c r="C10" s="93"/>
      <c r="D10" s="93"/>
    </row>
    <row r="11" spans="1:4" ht="30.75" customHeight="1" x14ac:dyDescent="0.25">
      <c r="A11" s="3" t="s">
        <v>6</v>
      </c>
      <c r="B11" s="84" t="s">
        <v>24</v>
      </c>
      <c r="C11" s="85"/>
      <c r="D11" s="86"/>
    </row>
    <row r="12" spans="1:4" ht="30.75" customHeight="1" x14ac:dyDescent="0.25">
      <c r="A12" s="47" t="s">
        <v>16</v>
      </c>
      <c r="B12" s="87" t="s">
        <v>29</v>
      </c>
      <c r="C12" s="85"/>
      <c r="D12" s="86"/>
    </row>
    <row r="13" spans="1:4" ht="45" customHeight="1" x14ac:dyDescent="0.25">
      <c r="A13" s="47" t="s">
        <v>17</v>
      </c>
      <c r="B13" s="87" t="s">
        <v>96</v>
      </c>
      <c r="C13" s="85"/>
      <c r="D13" s="86"/>
    </row>
    <row r="14" spans="1:4" ht="15" customHeight="1" x14ac:dyDescent="0.25">
      <c r="A14" s="4"/>
      <c r="B14" s="17"/>
      <c r="C14" s="5"/>
      <c r="D14" s="5"/>
    </row>
    <row r="15" spans="1:4" ht="38.25" customHeight="1" x14ac:dyDescent="0.25">
      <c r="A15" s="12" t="s">
        <v>7</v>
      </c>
      <c r="B15" s="18" t="s">
        <v>8</v>
      </c>
      <c r="C15" s="13" t="s">
        <v>20</v>
      </c>
      <c r="D15" s="13" t="s">
        <v>21</v>
      </c>
    </row>
    <row r="16" spans="1:4" s="27" customFormat="1" ht="15.75" x14ac:dyDescent="0.25">
      <c r="A16" s="40" t="s">
        <v>9</v>
      </c>
      <c r="B16" s="20" t="s">
        <v>69</v>
      </c>
      <c r="C16" s="77"/>
      <c r="D16" s="78"/>
    </row>
    <row r="17" spans="1:4" s="27" customFormat="1" x14ac:dyDescent="0.25">
      <c r="A17" s="9"/>
      <c r="B17" s="29" t="s">
        <v>28</v>
      </c>
      <c r="C17" s="70">
        <v>6</v>
      </c>
      <c r="D17" s="71"/>
    </row>
    <row r="18" spans="1:4" s="27" customFormat="1" x14ac:dyDescent="0.25">
      <c r="A18" s="9"/>
      <c r="B18" s="29" t="s">
        <v>15</v>
      </c>
      <c r="C18" s="79">
        <v>0</v>
      </c>
      <c r="D18" s="80"/>
    </row>
    <row r="19" spans="1:4" s="27" customFormat="1" x14ac:dyDescent="0.25">
      <c r="A19" s="10"/>
      <c r="B19" s="21" t="s">
        <v>19</v>
      </c>
      <c r="C19" s="68">
        <f>C17*C18</f>
        <v>0</v>
      </c>
      <c r="D19" s="69"/>
    </row>
    <row r="20" spans="1:4" s="27" customFormat="1" x14ac:dyDescent="0.25">
      <c r="A20" s="9"/>
      <c r="B20" s="29" t="s">
        <v>13</v>
      </c>
      <c r="C20" s="70"/>
      <c r="D20" s="71"/>
    </row>
    <row r="21" spans="1:4" s="27" customFormat="1" x14ac:dyDescent="0.25">
      <c r="A21" s="9"/>
      <c r="B21" s="29" t="s">
        <v>14</v>
      </c>
      <c r="C21" s="70"/>
      <c r="D21" s="71"/>
    </row>
    <row r="22" spans="1:4" s="27" customFormat="1" x14ac:dyDescent="0.25">
      <c r="A22" s="11">
        <v>1.1000000000000001</v>
      </c>
      <c r="B22" s="72" t="s">
        <v>10</v>
      </c>
      <c r="C22" s="73"/>
      <c r="D22" s="74"/>
    </row>
    <row r="23" spans="1:4" s="27" customFormat="1" x14ac:dyDescent="0.25">
      <c r="A23" s="6"/>
      <c r="B23" s="19" t="s">
        <v>70</v>
      </c>
      <c r="C23" s="7"/>
      <c r="D23" s="28"/>
    </row>
    <row r="24" spans="1:4" s="27" customFormat="1" x14ac:dyDescent="0.25">
      <c r="A24" s="11">
        <v>1.2</v>
      </c>
      <c r="B24" s="72" t="s">
        <v>12</v>
      </c>
      <c r="C24" s="73"/>
      <c r="D24" s="74"/>
    </row>
    <row r="25" spans="1:4" s="27" customFormat="1" x14ac:dyDescent="0.25">
      <c r="A25" s="8" t="s">
        <v>35</v>
      </c>
      <c r="B25" s="39" t="s">
        <v>147</v>
      </c>
      <c r="C25" s="28"/>
      <c r="D25" s="28"/>
    </row>
    <row r="26" spans="1:4" s="27" customFormat="1" x14ac:dyDescent="0.25">
      <c r="A26" s="8" t="s">
        <v>36</v>
      </c>
      <c r="B26" s="39" t="s">
        <v>123</v>
      </c>
      <c r="C26" s="28"/>
      <c r="D26" s="28"/>
    </row>
    <row r="27" spans="1:4" s="27" customFormat="1" x14ac:dyDescent="0.25">
      <c r="A27" s="8" t="s">
        <v>37</v>
      </c>
      <c r="B27" s="39" t="s">
        <v>71</v>
      </c>
      <c r="C27" s="66"/>
      <c r="D27" s="66"/>
    </row>
    <row r="28" spans="1:4" s="27" customFormat="1" x14ac:dyDescent="0.25">
      <c r="A28" s="8" t="s">
        <v>43</v>
      </c>
      <c r="B28" s="39" t="s">
        <v>159</v>
      </c>
      <c r="C28" s="28"/>
      <c r="D28" s="28"/>
    </row>
    <row r="29" spans="1:4" s="27" customFormat="1" x14ac:dyDescent="0.25">
      <c r="A29" s="33"/>
      <c r="B29" s="34" t="s">
        <v>26</v>
      </c>
      <c r="C29" s="75">
        <v>52323</v>
      </c>
      <c r="D29" s="76"/>
    </row>
    <row r="30" spans="1:4" s="27" customFormat="1" x14ac:dyDescent="0.25">
      <c r="A30" s="9"/>
      <c r="B30" s="35" t="s">
        <v>27</v>
      </c>
      <c r="C30" s="70"/>
      <c r="D30" s="71"/>
    </row>
    <row r="31" spans="1:4" s="27" customFormat="1" ht="38.25" x14ac:dyDescent="0.25">
      <c r="A31" s="12" t="s">
        <v>7</v>
      </c>
      <c r="B31" s="18" t="s">
        <v>8</v>
      </c>
      <c r="C31" s="13" t="s">
        <v>20</v>
      </c>
      <c r="D31" s="13" t="s">
        <v>21</v>
      </c>
    </row>
    <row r="32" spans="1:4" s="27" customFormat="1" ht="15.75" x14ac:dyDescent="0.25">
      <c r="A32" s="40" t="s">
        <v>30</v>
      </c>
      <c r="B32" s="20" t="s">
        <v>72</v>
      </c>
      <c r="C32" s="77"/>
      <c r="D32" s="78"/>
    </row>
    <row r="33" spans="1:4" s="27" customFormat="1" x14ac:dyDescent="0.25">
      <c r="A33" s="9"/>
      <c r="B33" s="29" t="s">
        <v>28</v>
      </c>
      <c r="C33" s="70">
        <v>1</v>
      </c>
      <c r="D33" s="71"/>
    </row>
    <row r="34" spans="1:4" s="27" customFormat="1" x14ac:dyDescent="0.25">
      <c r="A34" s="9"/>
      <c r="B34" s="29" t="s">
        <v>15</v>
      </c>
      <c r="C34" s="79">
        <v>0</v>
      </c>
      <c r="D34" s="80"/>
    </row>
    <row r="35" spans="1:4" s="27" customFormat="1" x14ac:dyDescent="0.25">
      <c r="A35" s="10"/>
      <c r="B35" s="21" t="s">
        <v>19</v>
      </c>
      <c r="C35" s="68">
        <f>C33*C34</f>
        <v>0</v>
      </c>
      <c r="D35" s="69"/>
    </row>
    <row r="36" spans="1:4" s="27" customFormat="1" x14ac:dyDescent="0.25">
      <c r="A36" s="9"/>
      <c r="B36" s="29" t="s">
        <v>13</v>
      </c>
      <c r="C36" s="70"/>
      <c r="D36" s="71"/>
    </row>
    <row r="37" spans="1:4" s="27" customFormat="1" x14ac:dyDescent="0.25">
      <c r="A37" s="9"/>
      <c r="B37" s="29" t="s">
        <v>14</v>
      </c>
      <c r="C37" s="70"/>
      <c r="D37" s="71"/>
    </row>
    <row r="38" spans="1:4" s="27" customFormat="1" x14ac:dyDescent="0.25">
      <c r="A38" s="11">
        <v>2.1</v>
      </c>
      <c r="B38" s="72" t="s">
        <v>10</v>
      </c>
      <c r="C38" s="73"/>
      <c r="D38" s="74"/>
    </row>
    <row r="39" spans="1:4" s="27" customFormat="1" x14ac:dyDescent="0.25">
      <c r="A39" s="6"/>
      <c r="B39" s="19" t="s">
        <v>73</v>
      </c>
      <c r="C39" s="7"/>
      <c r="D39" s="28"/>
    </row>
    <row r="40" spans="1:4" s="27" customFormat="1" x14ac:dyDescent="0.25">
      <c r="A40" s="11">
        <v>2.2000000000000002</v>
      </c>
      <c r="B40" s="72" t="s">
        <v>12</v>
      </c>
      <c r="C40" s="73"/>
      <c r="D40" s="74"/>
    </row>
    <row r="41" spans="1:4" s="27" customFormat="1" x14ac:dyDescent="0.25">
      <c r="A41" s="8" t="s">
        <v>31</v>
      </c>
      <c r="B41" s="39" t="s">
        <v>74</v>
      </c>
      <c r="C41" s="28"/>
      <c r="D41" s="28"/>
    </row>
    <row r="42" spans="1:4" s="27" customFormat="1" ht="25.5" x14ac:dyDescent="0.25">
      <c r="A42" s="8" t="s">
        <v>32</v>
      </c>
      <c r="B42" s="63" t="s">
        <v>116</v>
      </c>
      <c r="C42" s="64"/>
      <c r="D42" s="64"/>
    </row>
    <row r="43" spans="1:4" s="27" customFormat="1" x14ac:dyDescent="0.25">
      <c r="A43" s="8" t="s">
        <v>33</v>
      </c>
      <c r="B43" s="39" t="s">
        <v>124</v>
      </c>
      <c r="C43" s="64"/>
      <c r="D43" s="64"/>
    </row>
    <row r="44" spans="1:4" s="27" customFormat="1" x14ac:dyDescent="0.25">
      <c r="A44" s="8" t="s">
        <v>34</v>
      </c>
      <c r="B44" s="67" t="s">
        <v>149</v>
      </c>
      <c r="C44" s="64"/>
      <c r="D44" s="64"/>
    </row>
    <row r="45" spans="1:4" s="27" customFormat="1" x14ac:dyDescent="0.25">
      <c r="A45" s="8" t="s">
        <v>148</v>
      </c>
      <c r="B45" s="39" t="s">
        <v>160</v>
      </c>
      <c r="C45" s="28"/>
      <c r="D45" s="28"/>
    </row>
    <row r="46" spans="1:4" s="27" customFormat="1" x14ac:dyDescent="0.25">
      <c r="A46" s="33"/>
      <c r="B46" s="65" t="s">
        <v>26</v>
      </c>
      <c r="C46" s="81">
        <v>52323</v>
      </c>
      <c r="D46" s="81"/>
    </row>
    <row r="47" spans="1:4" s="27" customFormat="1" x14ac:dyDescent="0.25">
      <c r="A47" s="9"/>
      <c r="B47" s="35" t="s">
        <v>27</v>
      </c>
      <c r="C47" s="70"/>
      <c r="D47" s="71"/>
    </row>
    <row r="48" spans="1:4" s="27" customFormat="1" ht="38.25" x14ac:dyDescent="0.25">
      <c r="A48" s="12" t="s">
        <v>7</v>
      </c>
      <c r="B48" s="18" t="s">
        <v>8</v>
      </c>
      <c r="C48" s="13" t="s">
        <v>20</v>
      </c>
      <c r="D48" s="13" t="s">
        <v>21</v>
      </c>
    </row>
    <row r="49" spans="1:4" s="27" customFormat="1" ht="15.75" x14ac:dyDescent="0.25">
      <c r="A49" s="40" t="s">
        <v>40</v>
      </c>
      <c r="B49" s="20" t="s">
        <v>117</v>
      </c>
      <c r="C49" s="77"/>
      <c r="D49" s="78"/>
    </row>
    <row r="50" spans="1:4" s="27" customFormat="1" x14ac:dyDescent="0.25">
      <c r="A50" s="9"/>
      <c r="B50" s="29" t="s">
        <v>28</v>
      </c>
      <c r="C50" s="70">
        <v>14</v>
      </c>
      <c r="D50" s="71"/>
    </row>
    <row r="51" spans="1:4" s="27" customFormat="1" x14ac:dyDescent="0.25">
      <c r="A51" s="9"/>
      <c r="B51" s="29" t="s">
        <v>15</v>
      </c>
      <c r="C51" s="79">
        <v>0</v>
      </c>
      <c r="D51" s="80"/>
    </row>
    <row r="52" spans="1:4" s="27" customFormat="1" x14ac:dyDescent="0.25">
      <c r="A52" s="10"/>
      <c r="B52" s="21" t="s">
        <v>19</v>
      </c>
      <c r="C52" s="68">
        <f>C50*C51</f>
        <v>0</v>
      </c>
      <c r="D52" s="69"/>
    </row>
    <row r="53" spans="1:4" s="27" customFormat="1" x14ac:dyDescent="0.25">
      <c r="A53" s="9"/>
      <c r="B53" s="29" t="s">
        <v>13</v>
      </c>
      <c r="C53" s="70"/>
      <c r="D53" s="71"/>
    </row>
    <row r="54" spans="1:4" s="27" customFormat="1" x14ac:dyDescent="0.25">
      <c r="A54" s="9"/>
      <c r="B54" s="29" t="s">
        <v>14</v>
      </c>
      <c r="C54" s="70"/>
      <c r="D54" s="71"/>
    </row>
    <row r="55" spans="1:4" s="27" customFormat="1" x14ac:dyDescent="0.25">
      <c r="A55" s="11">
        <v>3.1</v>
      </c>
      <c r="B55" s="72" t="s">
        <v>10</v>
      </c>
      <c r="C55" s="73"/>
      <c r="D55" s="74"/>
    </row>
    <row r="56" spans="1:4" s="27" customFormat="1" x14ac:dyDescent="0.25">
      <c r="A56" s="6"/>
      <c r="B56" s="19" t="s">
        <v>57</v>
      </c>
      <c r="C56" s="7"/>
      <c r="D56" s="28"/>
    </row>
    <row r="57" spans="1:4" s="27" customFormat="1" x14ac:dyDescent="0.25">
      <c r="A57" s="11">
        <v>3.2</v>
      </c>
      <c r="B57" s="72" t="s">
        <v>12</v>
      </c>
      <c r="C57" s="73"/>
      <c r="D57" s="74"/>
    </row>
    <row r="58" spans="1:4" s="27" customFormat="1" ht="15" customHeight="1" x14ac:dyDescent="0.25">
      <c r="A58" s="8" t="s">
        <v>125</v>
      </c>
      <c r="B58" s="39" t="s">
        <v>129</v>
      </c>
      <c r="C58" s="28"/>
      <c r="D58" s="28"/>
    </row>
    <row r="59" spans="1:4" s="27" customFormat="1" x14ac:dyDescent="0.25">
      <c r="A59" s="8" t="s">
        <v>126</v>
      </c>
      <c r="B59" s="39" t="s">
        <v>76</v>
      </c>
      <c r="C59" s="28"/>
      <c r="D59" s="28"/>
    </row>
    <row r="60" spans="1:4" s="27" customFormat="1" x14ac:dyDescent="0.25">
      <c r="A60" s="8" t="s">
        <v>127</v>
      </c>
      <c r="B60" s="39" t="s">
        <v>150</v>
      </c>
      <c r="C60" s="66"/>
      <c r="D60" s="66"/>
    </row>
    <row r="61" spans="1:4" s="27" customFormat="1" x14ac:dyDescent="0.25">
      <c r="A61" s="8" t="s">
        <v>128</v>
      </c>
      <c r="B61" s="39" t="s">
        <v>161</v>
      </c>
      <c r="C61" s="28"/>
      <c r="D61" s="28"/>
    </row>
    <row r="62" spans="1:4" s="27" customFormat="1" x14ac:dyDescent="0.25">
      <c r="A62" s="42" t="s">
        <v>130</v>
      </c>
      <c r="B62" s="44" t="s">
        <v>11</v>
      </c>
      <c r="C62" s="43" t="s">
        <v>18</v>
      </c>
      <c r="D62" s="43" t="s">
        <v>25</v>
      </c>
    </row>
    <row r="63" spans="1:4" s="27" customFormat="1" x14ac:dyDescent="0.25">
      <c r="A63" s="46"/>
      <c r="B63" s="45"/>
      <c r="C63" s="28"/>
      <c r="D63" s="32"/>
    </row>
    <row r="64" spans="1:4" s="27" customFormat="1" x14ac:dyDescent="0.25">
      <c r="A64" s="33"/>
      <c r="B64" s="34" t="s">
        <v>26</v>
      </c>
      <c r="C64" s="82">
        <v>52323</v>
      </c>
      <c r="D64" s="83"/>
    </row>
    <row r="65" spans="1:4" s="27" customFormat="1" x14ac:dyDescent="0.25">
      <c r="A65" s="9"/>
      <c r="B65" s="35" t="s">
        <v>27</v>
      </c>
      <c r="C65" s="70"/>
      <c r="D65" s="71"/>
    </row>
    <row r="66" spans="1:4" s="27" customFormat="1" ht="38.25" x14ac:dyDescent="0.25">
      <c r="A66" s="12" t="s">
        <v>7</v>
      </c>
      <c r="B66" s="18" t="s">
        <v>8</v>
      </c>
      <c r="C66" s="13" t="s">
        <v>20</v>
      </c>
      <c r="D66" s="13" t="s">
        <v>21</v>
      </c>
    </row>
    <row r="67" spans="1:4" s="27" customFormat="1" ht="15.75" x14ac:dyDescent="0.25">
      <c r="A67" s="40" t="s">
        <v>131</v>
      </c>
      <c r="B67" s="20" t="s">
        <v>132</v>
      </c>
      <c r="C67" s="77"/>
      <c r="D67" s="78"/>
    </row>
    <row r="68" spans="1:4" s="27" customFormat="1" x14ac:dyDescent="0.25">
      <c r="A68" s="9"/>
      <c r="B68" s="29" t="s">
        <v>28</v>
      </c>
      <c r="C68" s="70">
        <v>4</v>
      </c>
      <c r="D68" s="71"/>
    </row>
    <row r="69" spans="1:4" s="27" customFormat="1" x14ac:dyDescent="0.25">
      <c r="A69" s="9"/>
      <c r="B69" s="29" t="s">
        <v>15</v>
      </c>
      <c r="C69" s="79">
        <v>0</v>
      </c>
      <c r="D69" s="80"/>
    </row>
    <row r="70" spans="1:4" s="27" customFormat="1" x14ac:dyDescent="0.25">
      <c r="A70" s="10"/>
      <c r="B70" s="21" t="s">
        <v>19</v>
      </c>
      <c r="C70" s="68">
        <f>C68*C69</f>
        <v>0</v>
      </c>
      <c r="D70" s="69"/>
    </row>
    <row r="71" spans="1:4" s="27" customFormat="1" x14ac:dyDescent="0.25">
      <c r="A71" s="9"/>
      <c r="B71" s="29" t="s">
        <v>13</v>
      </c>
      <c r="C71" s="70"/>
      <c r="D71" s="71"/>
    </row>
    <row r="72" spans="1:4" s="27" customFormat="1" x14ac:dyDescent="0.25">
      <c r="A72" s="9"/>
      <c r="B72" s="29" t="s">
        <v>14</v>
      </c>
      <c r="C72" s="70"/>
      <c r="D72" s="71"/>
    </row>
    <row r="73" spans="1:4" s="27" customFormat="1" x14ac:dyDescent="0.25">
      <c r="A73" s="11">
        <v>4.0999999999999996</v>
      </c>
      <c r="B73" s="72" t="s">
        <v>10</v>
      </c>
      <c r="C73" s="73"/>
      <c r="D73" s="74"/>
    </row>
    <row r="74" spans="1:4" s="27" customFormat="1" x14ac:dyDescent="0.25">
      <c r="A74" s="6"/>
      <c r="B74" s="19" t="s">
        <v>57</v>
      </c>
      <c r="C74" s="7"/>
      <c r="D74" s="28"/>
    </row>
    <row r="75" spans="1:4" s="27" customFormat="1" x14ac:dyDescent="0.25">
      <c r="A75" s="11">
        <v>4.2</v>
      </c>
      <c r="B75" s="72" t="s">
        <v>12</v>
      </c>
      <c r="C75" s="73"/>
      <c r="D75" s="74"/>
    </row>
    <row r="76" spans="1:4" s="27" customFormat="1" x14ac:dyDescent="0.25">
      <c r="A76" s="8" t="s">
        <v>44</v>
      </c>
      <c r="B76" s="39" t="s">
        <v>133</v>
      </c>
      <c r="C76" s="28"/>
      <c r="D76" s="28"/>
    </row>
    <row r="77" spans="1:4" s="27" customFormat="1" x14ac:dyDescent="0.25">
      <c r="A77" s="8" t="s">
        <v>45</v>
      </c>
      <c r="B77" s="39" t="s">
        <v>134</v>
      </c>
      <c r="C77" s="28"/>
      <c r="D77" s="28"/>
    </row>
    <row r="78" spans="1:4" s="27" customFormat="1" x14ac:dyDescent="0.25">
      <c r="A78" s="8" t="s">
        <v>114</v>
      </c>
      <c r="B78" s="39" t="s">
        <v>162</v>
      </c>
      <c r="C78" s="28"/>
      <c r="D78" s="28"/>
    </row>
    <row r="79" spans="1:4" s="27" customFormat="1" x14ac:dyDescent="0.25">
      <c r="A79" s="42" t="s">
        <v>41</v>
      </c>
      <c r="B79" s="44" t="s">
        <v>11</v>
      </c>
      <c r="C79" s="43" t="s">
        <v>18</v>
      </c>
      <c r="D79" s="43" t="s">
        <v>25</v>
      </c>
    </row>
    <row r="80" spans="1:4" s="27" customFormat="1" x14ac:dyDescent="0.25">
      <c r="A80" s="46"/>
      <c r="B80" s="45"/>
      <c r="C80" s="28"/>
      <c r="D80" s="32"/>
    </row>
    <row r="81" spans="1:4" s="27" customFormat="1" x14ac:dyDescent="0.25">
      <c r="A81" s="33"/>
      <c r="B81" s="34" t="s">
        <v>26</v>
      </c>
      <c r="C81" s="82">
        <v>52323</v>
      </c>
      <c r="D81" s="83"/>
    </row>
    <row r="82" spans="1:4" s="27" customFormat="1" x14ac:dyDescent="0.25">
      <c r="A82" s="9"/>
      <c r="B82" s="35" t="s">
        <v>27</v>
      </c>
      <c r="C82" s="70"/>
      <c r="D82" s="71"/>
    </row>
    <row r="83" spans="1:4" s="27" customFormat="1" ht="38.25" x14ac:dyDescent="0.25">
      <c r="A83" s="12" t="s">
        <v>7</v>
      </c>
      <c r="B83" s="18" t="s">
        <v>8</v>
      </c>
      <c r="C83" s="13" t="s">
        <v>20</v>
      </c>
      <c r="D83" s="13" t="s">
        <v>21</v>
      </c>
    </row>
    <row r="84" spans="1:4" s="27" customFormat="1" ht="15.75" x14ac:dyDescent="0.25">
      <c r="A84" s="40" t="s">
        <v>42</v>
      </c>
      <c r="B84" s="20" t="s">
        <v>77</v>
      </c>
      <c r="C84" s="77"/>
      <c r="D84" s="78"/>
    </row>
    <row r="85" spans="1:4" s="27" customFormat="1" x14ac:dyDescent="0.25">
      <c r="A85" s="9"/>
      <c r="B85" s="29" t="s">
        <v>28</v>
      </c>
      <c r="C85" s="70">
        <v>2</v>
      </c>
      <c r="D85" s="71"/>
    </row>
    <row r="86" spans="1:4" s="27" customFormat="1" x14ac:dyDescent="0.25">
      <c r="A86" s="9"/>
      <c r="B86" s="29" t="s">
        <v>15</v>
      </c>
      <c r="C86" s="79">
        <v>0</v>
      </c>
      <c r="D86" s="80"/>
    </row>
    <row r="87" spans="1:4" s="27" customFormat="1" x14ac:dyDescent="0.25">
      <c r="A87" s="10"/>
      <c r="B87" s="21" t="s">
        <v>19</v>
      </c>
      <c r="C87" s="68">
        <f>C85*C86</f>
        <v>0</v>
      </c>
      <c r="D87" s="69"/>
    </row>
    <row r="88" spans="1:4" s="27" customFormat="1" x14ac:dyDescent="0.25">
      <c r="A88" s="9"/>
      <c r="B88" s="29" t="s">
        <v>13</v>
      </c>
      <c r="C88" s="70"/>
      <c r="D88" s="71"/>
    </row>
    <row r="89" spans="1:4" s="27" customFormat="1" x14ac:dyDescent="0.25">
      <c r="A89" s="9"/>
      <c r="B89" s="29" t="s">
        <v>14</v>
      </c>
      <c r="C89" s="70"/>
      <c r="D89" s="71"/>
    </row>
    <row r="90" spans="1:4" s="27" customFormat="1" x14ac:dyDescent="0.25">
      <c r="A90" s="11">
        <v>5.0999999999999996</v>
      </c>
      <c r="B90" s="72" t="s">
        <v>10</v>
      </c>
      <c r="C90" s="73"/>
      <c r="D90" s="74"/>
    </row>
    <row r="91" spans="1:4" s="27" customFormat="1" x14ac:dyDescent="0.25">
      <c r="A91" s="6"/>
      <c r="B91" s="19" t="s">
        <v>78</v>
      </c>
      <c r="C91" s="7"/>
      <c r="D91" s="28"/>
    </row>
    <row r="92" spans="1:4" s="27" customFormat="1" x14ac:dyDescent="0.25">
      <c r="A92" s="11">
        <v>5.2</v>
      </c>
      <c r="B92" s="72" t="s">
        <v>12</v>
      </c>
      <c r="C92" s="73"/>
      <c r="D92" s="74"/>
    </row>
    <row r="93" spans="1:4" s="27" customFormat="1" x14ac:dyDescent="0.25">
      <c r="A93" s="8" t="s">
        <v>46</v>
      </c>
      <c r="B93" s="39" t="s">
        <v>135</v>
      </c>
      <c r="C93" s="28"/>
      <c r="D93" s="28"/>
    </row>
    <row r="94" spans="1:4" s="27" customFormat="1" x14ac:dyDescent="0.25">
      <c r="A94" s="8" t="s">
        <v>47</v>
      </c>
      <c r="B94" s="39" t="s">
        <v>79</v>
      </c>
      <c r="C94" s="28"/>
      <c r="D94" s="28"/>
    </row>
    <row r="95" spans="1:4" s="27" customFormat="1" x14ac:dyDescent="0.25">
      <c r="A95" s="8" t="s">
        <v>61</v>
      </c>
      <c r="B95" s="39" t="s">
        <v>136</v>
      </c>
      <c r="C95" s="28"/>
      <c r="D95" s="28"/>
    </row>
    <row r="96" spans="1:4" s="27" customFormat="1" x14ac:dyDescent="0.25">
      <c r="A96" s="8" t="s">
        <v>115</v>
      </c>
      <c r="B96" s="39" t="s">
        <v>137</v>
      </c>
      <c r="C96" s="28"/>
      <c r="D96" s="28"/>
    </row>
    <row r="97" spans="1:4" s="27" customFormat="1" x14ac:dyDescent="0.25">
      <c r="A97" s="33"/>
      <c r="B97" s="65" t="s">
        <v>26</v>
      </c>
      <c r="C97" s="81">
        <v>23123</v>
      </c>
      <c r="D97" s="81"/>
    </row>
    <row r="98" spans="1:4" s="27" customFormat="1" x14ac:dyDescent="0.25">
      <c r="A98" s="9"/>
      <c r="B98" s="35" t="s">
        <v>27</v>
      </c>
      <c r="C98" s="70"/>
      <c r="D98" s="71"/>
    </row>
    <row r="99" spans="1:4" s="27" customFormat="1" ht="38.25" x14ac:dyDescent="0.25">
      <c r="A99" s="12" t="s">
        <v>7</v>
      </c>
      <c r="B99" s="18" t="s">
        <v>8</v>
      </c>
      <c r="C99" s="13" t="s">
        <v>20</v>
      </c>
      <c r="D99" s="13" t="s">
        <v>21</v>
      </c>
    </row>
    <row r="100" spans="1:4" s="27" customFormat="1" ht="31.5" x14ac:dyDescent="0.25">
      <c r="A100" s="40" t="s">
        <v>48</v>
      </c>
      <c r="B100" s="20" t="s">
        <v>80</v>
      </c>
      <c r="C100" s="77"/>
      <c r="D100" s="78"/>
    </row>
    <row r="101" spans="1:4" s="27" customFormat="1" x14ac:dyDescent="0.25">
      <c r="A101" s="9"/>
      <c r="B101" s="29" t="s">
        <v>28</v>
      </c>
      <c r="C101" s="70">
        <v>30</v>
      </c>
      <c r="D101" s="71"/>
    </row>
    <row r="102" spans="1:4" s="27" customFormat="1" x14ac:dyDescent="0.25">
      <c r="A102" s="9"/>
      <c r="B102" s="29" t="s">
        <v>15</v>
      </c>
      <c r="C102" s="79">
        <v>0</v>
      </c>
      <c r="D102" s="80"/>
    </row>
    <row r="103" spans="1:4" s="27" customFormat="1" x14ac:dyDescent="0.25">
      <c r="A103" s="10"/>
      <c r="B103" s="21" t="s">
        <v>19</v>
      </c>
      <c r="C103" s="68">
        <f>C101*C102</f>
        <v>0</v>
      </c>
      <c r="D103" s="69"/>
    </row>
    <row r="104" spans="1:4" s="27" customFormat="1" x14ac:dyDescent="0.25">
      <c r="A104" s="9"/>
      <c r="B104" s="29" t="s">
        <v>13</v>
      </c>
      <c r="C104" s="70"/>
      <c r="D104" s="71"/>
    </row>
    <row r="105" spans="1:4" s="27" customFormat="1" x14ac:dyDescent="0.25">
      <c r="A105" s="9"/>
      <c r="B105" s="29" t="s">
        <v>14</v>
      </c>
      <c r="C105" s="70"/>
      <c r="D105" s="71"/>
    </row>
    <row r="106" spans="1:4" s="27" customFormat="1" x14ac:dyDescent="0.25">
      <c r="A106" s="11">
        <v>6.1</v>
      </c>
      <c r="B106" s="72" t="s">
        <v>10</v>
      </c>
      <c r="C106" s="73"/>
      <c r="D106" s="74"/>
    </row>
    <row r="107" spans="1:4" s="27" customFormat="1" x14ac:dyDescent="0.25">
      <c r="A107" s="6"/>
      <c r="B107" s="19" t="s">
        <v>81</v>
      </c>
      <c r="C107" s="7"/>
      <c r="D107" s="28"/>
    </row>
    <row r="108" spans="1:4" s="27" customFormat="1" x14ac:dyDescent="0.25">
      <c r="A108" s="11">
        <v>6.2</v>
      </c>
      <c r="B108" s="72" t="s">
        <v>12</v>
      </c>
      <c r="C108" s="73"/>
      <c r="D108" s="74"/>
    </row>
    <row r="109" spans="1:4" s="27" customFormat="1" x14ac:dyDescent="0.25">
      <c r="A109" s="8" t="s">
        <v>49</v>
      </c>
      <c r="B109" s="39" t="s">
        <v>151</v>
      </c>
      <c r="C109" s="28"/>
      <c r="D109" s="28"/>
    </row>
    <row r="110" spans="1:4" s="27" customFormat="1" x14ac:dyDescent="0.25">
      <c r="A110" s="8" t="s">
        <v>50</v>
      </c>
      <c r="B110" s="39" t="s">
        <v>82</v>
      </c>
      <c r="C110" s="28"/>
      <c r="D110" s="28"/>
    </row>
    <row r="111" spans="1:4" s="27" customFormat="1" x14ac:dyDescent="0.25">
      <c r="A111" s="8" t="s">
        <v>152</v>
      </c>
      <c r="B111" s="39" t="s">
        <v>83</v>
      </c>
      <c r="C111" s="66"/>
      <c r="D111" s="66"/>
    </row>
    <row r="112" spans="1:4" s="27" customFormat="1" x14ac:dyDescent="0.25">
      <c r="A112" s="8" t="s">
        <v>153</v>
      </c>
      <c r="B112" s="39" t="s">
        <v>163</v>
      </c>
      <c r="C112" s="28"/>
      <c r="D112" s="28"/>
    </row>
    <row r="113" spans="1:4" s="27" customFormat="1" x14ac:dyDescent="0.25">
      <c r="A113" s="33"/>
      <c r="B113" s="34" t="s">
        <v>26</v>
      </c>
      <c r="C113" s="75">
        <v>23121</v>
      </c>
      <c r="D113" s="76"/>
    </row>
    <row r="114" spans="1:4" s="27" customFormat="1" x14ac:dyDescent="0.25">
      <c r="A114" s="9"/>
      <c r="B114" s="35" t="s">
        <v>27</v>
      </c>
      <c r="C114" s="70"/>
      <c r="D114" s="71"/>
    </row>
    <row r="115" spans="1:4" s="27" customFormat="1" ht="38.25" x14ac:dyDescent="0.25">
      <c r="A115" s="12" t="s">
        <v>7</v>
      </c>
      <c r="B115" s="18" t="s">
        <v>8</v>
      </c>
      <c r="C115" s="13" t="s">
        <v>20</v>
      </c>
      <c r="D115" s="13" t="s">
        <v>21</v>
      </c>
    </row>
    <row r="116" spans="1:4" s="27" customFormat="1" ht="31.5" x14ac:dyDescent="0.25">
      <c r="A116" s="40" t="s">
        <v>51</v>
      </c>
      <c r="B116" s="20" t="s">
        <v>80</v>
      </c>
      <c r="C116" s="77"/>
      <c r="D116" s="78"/>
    </row>
    <row r="117" spans="1:4" s="27" customFormat="1" x14ac:dyDescent="0.25">
      <c r="A117" s="9"/>
      <c r="B117" s="29" t="s">
        <v>28</v>
      </c>
      <c r="C117" s="70">
        <v>15</v>
      </c>
      <c r="D117" s="71"/>
    </row>
    <row r="118" spans="1:4" s="27" customFormat="1" x14ac:dyDescent="0.25">
      <c r="A118" s="9"/>
      <c r="B118" s="29" t="s">
        <v>15</v>
      </c>
      <c r="C118" s="79">
        <v>0</v>
      </c>
      <c r="D118" s="80"/>
    </row>
    <row r="119" spans="1:4" s="27" customFormat="1" x14ac:dyDescent="0.25">
      <c r="A119" s="10"/>
      <c r="B119" s="21" t="s">
        <v>19</v>
      </c>
      <c r="C119" s="68">
        <f>C117*C118</f>
        <v>0</v>
      </c>
      <c r="D119" s="69"/>
    </row>
    <row r="120" spans="1:4" s="27" customFormat="1" x14ac:dyDescent="0.25">
      <c r="A120" s="9"/>
      <c r="B120" s="29" t="s">
        <v>13</v>
      </c>
      <c r="C120" s="70"/>
      <c r="D120" s="71"/>
    </row>
    <row r="121" spans="1:4" s="27" customFormat="1" x14ac:dyDescent="0.25">
      <c r="A121" s="9"/>
      <c r="B121" s="29" t="s">
        <v>14</v>
      </c>
      <c r="C121" s="70"/>
      <c r="D121" s="71"/>
    </row>
    <row r="122" spans="1:4" s="27" customFormat="1" x14ac:dyDescent="0.25">
      <c r="A122" s="11">
        <v>7.1</v>
      </c>
      <c r="B122" s="72" t="s">
        <v>10</v>
      </c>
      <c r="C122" s="73"/>
      <c r="D122" s="74"/>
    </row>
    <row r="123" spans="1:4" s="27" customFormat="1" x14ac:dyDescent="0.25">
      <c r="A123" s="6"/>
      <c r="B123" s="19" t="s">
        <v>81</v>
      </c>
      <c r="C123" s="7"/>
      <c r="D123" s="28"/>
    </row>
    <row r="124" spans="1:4" s="27" customFormat="1" x14ac:dyDescent="0.25">
      <c r="A124" s="11">
        <v>7.2</v>
      </c>
      <c r="B124" s="72" t="s">
        <v>12</v>
      </c>
      <c r="C124" s="73"/>
      <c r="D124" s="74"/>
    </row>
    <row r="125" spans="1:4" s="27" customFormat="1" x14ac:dyDescent="0.25">
      <c r="A125" s="8" t="s">
        <v>52</v>
      </c>
      <c r="B125" s="39" t="s">
        <v>145</v>
      </c>
      <c r="C125" s="28"/>
      <c r="D125" s="28"/>
    </row>
    <row r="126" spans="1:4" s="27" customFormat="1" x14ac:dyDescent="0.25">
      <c r="A126" s="8" t="s">
        <v>53</v>
      </c>
      <c r="B126" s="39" t="s">
        <v>82</v>
      </c>
      <c r="C126" s="28"/>
      <c r="D126" s="28"/>
    </row>
    <row r="127" spans="1:4" s="27" customFormat="1" x14ac:dyDescent="0.25">
      <c r="A127" s="8" t="s">
        <v>154</v>
      </c>
      <c r="B127" s="39" t="s">
        <v>83</v>
      </c>
      <c r="C127" s="66"/>
      <c r="D127" s="66"/>
    </row>
    <row r="128" spans="1:4" s="27" customFormat="1" x14ac:dyDescent="0.25">
      <c r="A128" s="8" t="s">
        <v>155</v>
      </c>
      <c r="B128" s="39" t="s">
        <v>164</v>
      </c>
      <c r="C128" s="28"/>
      <c r="D128" s="28"/>
    </row>
    <row r="129" spans="1:4" s="27" customFormat="1" x14ac:dyDescent="0.25">
      <c r="A129" s="33"/>
      <c r="B129" s="34" t="s">
        <v>26</v>
      </c>
      <c r="C129" s="75">
        <v>23121</v>
      </c>
      <c r="D129" s="76"/>
    </row>
    <row r="130" spans="1:4" s="27" customFormat="1" x14ac:dyDescent="0.25">
      <c r="A130" s="9"/>
      <c r="B130" s="35" t="s">
        <v>27</v>
      </c>
      <c r="C130" s="70"/>
      <c r="D130" s="71"/>
    </row>
    <row r="131" spans="1:4" s="27" customFormat="1" ht="38.25" x14ac:dyDescent="0.25">
      <c r="A131" s="12" t="s">
        <v>7</v>
      </c>
      <c r="B131" s="18" t="s">
        <v>8</v>
      </c>
      <c r="C131" s="13" t="s">
        <v>20</v>
      </c>
      <c r="D131" s="13" t="s">
        <v>21</v>
      </c>
    </row>
    <row r="132" spans="1:4" s="27" customFormat="1" ht="31.5" x14ac:dyDescent="0.25">
      <c r="A132" s="40" t="s">
        <v>54</v>
      </c>
      <c r="B132" s="20" t="s">
        <v>80</v>
      </c>
      <c r="C132" s="77"/>
      <c r="D132" s="78"/>
    </row>
    <row r="133" spans="1:4" s="27" customFormat="1" x14ac:dyDescent="0.25">
      <c r="A133" s="9"/>
      <c r="B133" s="29" t="s">
        <v>28</v>
      </c>
      <c r="C133" s="70">
        <v>15</v>
      </c>
      <c r="D133" s="71"/>
    </row>
    <row r="134" spans="1:4" s="27" customFormat="1" x14ac:dyDescent="0.25">
      <c r="A134" s="9"/>
      <c r="B134" s="29" t="s">
        <v>15</v>
      </c>
      <c r="C134" s="79">
        <v>0</v>
      </c>
      <c r="D134" s="80"/>
    </row>
    <row r="135" spans="1:4" s="27" customFormat="1" x14ac:dyDescent="0.25">
      <c r="A135" s="10"/>
      <c r="B135" s="21" t="s">
        <v>19</v>
      </c>
      <c r="C135" s="68">
        <f>C133*C134</f>
        <v>0</v>
      </c>
      <c r="D135" s="69"/>
    </row>
    <row r="136" spans="1:4" s="27" customFormat="1" x14ac:dyDescent="0.25">
      <c r="A136" s="9"/>
      <c r="B136" s="29" t="s">
        <v>13</v>
      </c>
      <c r="C136" s="70"/>
      <c r="D136" s="71"/>
    </row>
    <row r="137" spans="1:4" s="27" customFormat="1" x14ac:dyDescent="0.25">
      <c r="A137" s="9"/>
      <c r="B137" s="29" t="s">
        <v>14</v>
      </c>
      <c r="C137" s="70"/>
      <c r="D137" s="71"/>
    </row>
    <row r="138" spans="1:4" s="27" customFormat="1" x14ac:dyDescent="0.25">
      <c r="A138" s="11">
        <v>8.1</v>
      </c>
      <c r="B138" s="72" t="s">
        <v>10</v>
      </c>
      <c r="C138" s="73"/>
      <c r="D138" s="74"/>
    </row>
    <row r="139" spans="1:4" s="27" customFormat="1" x14ac:dyDescent="0.25">
      <c r="A139" s="6"/>
      <c r="B139" s="19" t="s">
        <v>81</v>
      </c>
      <c r="C139" s="7"/>
      <c r="D139" s="28"/>
    </row>
    <row r="140" spans="1:4" s="27" customFormat="1" x14ac:dyDescent="0.25">
      <c r="A140" s="11">
        <v>8.1999999999999993</v>
      </c>
      <c r="B140" s="72" t="s">
        <v>12</v>
      </c>
      <c r="C140" s="73"/>
      <c r="D140" s="74"/>
    </row>
    <row r="141" spans="1:4" s="27" customFormat="1" x14ac:dyDescent="0.25">
      <c r="A141" s="8" t="s">
        <v>55</v>
      </c>
      <c r="B141" s="39" t="s">
        <v>146</v>
      </c>
      <c r="C141" s="28"/>
      <c r="D141" s="28"/>
    </row>
    <row r="142" spans="1:4" s="27" customFormat="1" x14ac:dyDescent="0.25">
      <c r="A142" s="8" t="s">
        <v>56</v>
      </c>
      <c r="B142" s="39" t="s">
        <v>82</v>
      </c>
      <c r="C142" s="28"/>
      <c r="D142" s="28"/>
    </row>
    <row r="143" spans="1:4" s="27" customFormat="1" x14ac:dyDescent="0.25">
      <c r="A143" s="8" t="s">
        <v>156</v>
      </c>
      <c r="B143" s="39" t="s">
        <v>83</v>
      </c>
      <c r="C143" s="66"/>
      <c r="D143" s="66"/>
    </row>
    <row r="144" spans="1:4" s="27" customFormat="1" x14ac:dyDescent="0.25">
      <c r="A144" s="8" t="s">
        <v>157</v>
      </c>
      <c r="B144" s="39" t="s">
        <v>165</v>
      </c>
      <c r="C144" s="28"/>
      <c r="D144" s="28"/>
    </row>
    <row r="145" spans="1:4" s="27" customFormat="1" x14ac:dyDescent="0.25">
      <c r="A145" s="33"/>
      <c r="B145" s="34" t="s">
        <v>26</v>
      </c>
      <c r="C145" s="75">
        <v>23121</v>
      </c>
      <c r="D145" s="76"/>
    </row>
    <row r="146" spans="1:4" s="27" customFormat="1" x14ac:dyDescent="0.25">
      <c r="A146" s="9"/>
      <c r="B146" s="35" t="s">
        <v>27</v>
      </c>
      <c r="C146" s="70"/>
      <c r="D146" s="71"/>
    </row>
    <row r="147" spans="1:4" s="27" customFormat="1" ht="38.25" x14ac:dyDescent="0.25">
      <c r="A147" s="12" t="s">
        <v>7</v>
      </c>
      <c r="B147" s="18" t="s">
        <v>8</v>
      </c>
      <c r="C147" s="13" t="s">
        <v>20</v>
      </c>
      <c r="D147" s="13" t="s">
        <v>21</v>
      </c>
    </row>
    <row r="148" spans="1:4" s="27" customFormat="1" ht="15.75" x14ac:dyDescent="0.25">
      <c r="A148" s="40" t="s">
        <v>58</v>
      </c>
      <c r="B148" s="20" t="s">
        <v>84</v>
      </c>
      <c r="C148" s="77"/>
      <c r="D148" s="78"/>
    </row>
    <row r="149" spans="1:4" s="27" customFormat="1" x14ac:dyDescent="0.25">
      <c r="A149" s="9"/>
      <c r="B149" s="29" t="s">
        <v>28</v>
      </c>
      <c r="C149" s="70">
        <v>20</v>
      </c>
      <c r="D149" s="71"/>
    </row>
    <row r="150" spans="1:4" s="27" customFormat="1" x14ac:dyDescent="0.25">
      <c r="A150" s="9"/>
      <c r="B150" s="29" t="s">
        <v>15</v>
      </c>
      <c r="C150" s="79">
        <v>0</v>
      </c>
      <c r="D150" s="80"/>
    </row>
    <row r="151" spans="1:4" s="27" customFormat="1" x14ac:dyDescent="0.25">
      <c r="A151" s="10"/>
      <c r="B151" s="21" t="s">
        <v>19</v>
      </c>
      <c r="C151" s="68">
        <f>C149*C150</f>
        <v>0</v>
      </c>
      <c r="D151" s="69"/>
    </row>
    <row r="152" spans="1:4" s="27" customFormat="1" x14ac:dyDescent="0.25">
      <c r="A152" s="9"/>
      <c r="B152" s="29" t="s">
        <v>13</v>
      </c>
      <c r="C152" s="70"/>
      <c r="D152" s="71"/>
    </row>
    <row r="153" spans="1:4" s="27" customFormat="1" x14ac:dyDescent="0.25">
      <c r="A153" s="9"/>
      <c r="B153" s="29" t="s">
        <v>14</v>
      </c>
      <c r="C153" s="70"/>
      <c r="D153" s="71"/>
    </row>
    <row r="154" spans="1:4" s="27" customFormat="1" x14ac:dyDescent="0.25">
      <c r="A154" s="11">
        <v>9.1</v>
      </c>
      <c r="B154" s="72" t="s">
        <v>10</v>
      </c>
      <c r="C154" s="73"/>
      <c r="D154" s="74"/>
    </row>
    <row r="155" spans="1:4" s="27" customFormat="1" x14ac:dyDescent="0.25">
      <c r="A155" s="6"/>
      <c r="B155" s="19" t="s">
        <v>85</v>
      </c>
      <c r="C155" s="7"/>
      <c r="D155" s="28"/>
    </row>
    <row r="156" spans="1:4" s="27" customFormat="1" x14ac:dyDescent="0.25">
      <c r="A156" s="11">
        <v>9.1999999999999993</v>
      </c>
      <c r="B156" s="72" t="s">
        <v>12</v>
      </c>
      <c r="C156" s="73"/>
      <c r="D156" s="74"/>
    </row>
    <row r="157" spans="1:4" s="27" customFormat="1" x14ac:dyDescent="0.25">
      <c r="A157" s="8" t="s">
        <v>59</v>
      </c>
      <c r="B157" s="39" t="s">
        <v>86</v>
      </c>
      <c r="C157" s="28"/>
      <c r="D157" s="28"/>
    </row>
    <row r="158" spans="1:4" s="27" customFormat="1" x14ac:dyDescent="0.25">
      <c r="A158" s="8" t="s">
        <v>60</v>
      </c>
      <c r="B158" s="39" t="s">
        <v>138</v>
      </c>
      <c r="C158" s="28"/>
      <c r="D158" s="28"/>
    </row>
    <row r="159" spans="1:4" s="27" customFormat="1" x14ac:dyDescent="0.25">
      <c r="A159" s="8" t="s">
        <v>88</v>
      </c>
      <c r="B159" s="39" t="s">
        <v>87</v>
      </c>
      <c r="C159" s="28"/>
      <c r="D159" s="28"/>
    </row>
    <row r="160" spans="1:4" s="27" customFormat="1" x14ac:dyDescent="0.25">
      <c r="A160" s="33"/>
      <c r="B160" s="34" t="s">
        <v>26</v>
      </c>
      <c r="C160" s="75">
        <v>23123</v>
      </c>
      <c r="D160" s="76"/>
    </row>
    <row r="161" spans="1:4" s="27" customFormat="1" x14ac:dyDescent="0.25">
      <c r="A161" s="9"/>
      <c r="B161" s="35" t="s">
        <v>27</v>
      </c>
      <c r="C161" s="70"/>
      <c r="D161" s="71"/>
    </row>
    <row r="162" spans="1:4" s="27" customFormat="1" ht="38.25" x14ac:dyDescent="0.25">
      <c r="A162" s="12" t="s">
        <v>7</v>
      </c>
      <c r="B162" s="18" t="s">
        <v>8</v>
      </c>
      <c r="C162" s="13" t="s">
        <v>20</v>
      </c>
      <c r="D162" s="13" t="s">
        <v>21</v>
      </c>
    </row>
    <row r="163" spans="1:4" s="27" customFormat="1" ht="15.75" x14ac:dyDescent="0.25">
      <c r="A163" s="40" t="s">
        <v>62</v>
      </c>
      <c r="B163" s="20" t="s">
        <v>90</v>
      </c>
      <c r="C163" s="77"/>
      <c r="D163" s="78"/>
    </row>
    <row r="164" spans="1:4" s="27" customFormat="1" x14ac:dyDescent="0.25">
      <c r="A164" s="9"/>
      <c r="B164" s="29" t="s">
        <v>28</v>
      </c>
      <c r="C164" s="70">
        <v>11</v>
      </c>
      <c r="D164" s="71"/>
    </row>
    <row r="165" spans="1:4" s="27" customFormat="1" x14ac:dyDescent="0.25">
      <c r="A165" s="9"/>
      <c r="B165" s="29" t="s">
        <v>15</v>
      </c>
      <c r="C165" s="79">
        <v>0</v>
      </c>
      <c r="D165" s="80"/>
    </row>
    <row r="166" spans="1:4" s="27" customFormat="1" x14ac:dyDescent="0.25">
      <c r="A166" s="10"/>
      <c r="B166" s="21" t="s">
        <v>19</v>
      </c>
      <c r="C166" s="68">
        <f>C164*C165</f>
        <v>0</v>
      </c>
      <c r="D166" s="69"/>
    </row>
    <row r="167" spans="1:4" s="27" customFormat="1" x14ac:dyDescent="0.25">
      <c r="A167" s="9"/>
      <c r="B167" s="29" t="s">
        <v>13</v>
      </c>
      <c r="C167" s="70"/>
      <c r="D167" s="71"/>
    </row>
    <row r="168" spans="1:4" s="27" customFormat="1" x14ac:dyDescent="0.25">
      <c r="A168" s="9"/>
      <c r="B168" s="29" t="s">
        <v>14</v>
      </c>
      <c r="C168" s="70"/>
      <c r="D168" s="71"/>
    </row>
    <row r="169" spans="1:4" s="27" customFormat="1" x14ac:dyDescent="0.25">
      <c r="A169" s="11">
        <v>10.1</v>
      </c>
      <c r="B169" s="72" t="s">
        <v>10</v>
      </c>
      <c r="C169" s="73"/>
      <c r="D169" s="74"/>
    </row>
    <row r="170" spans="1:4" s="27" customFormat="1" x14ac:dyDescent="0.25">
      <c r="A170" s="6"/>
      <c r="B170" s="19" t="s">
        <v>85</v>
      </c>
      <c r="C170" s="7"/>
      <c r="D170" s="28"/>
    </row>
    <row r="171" spans="1:4" s="27" customFormat="1" x14ac:dyDescent="0.25">
      <c r="A171" s="11">
        <v>10.199999999999999</v>
      </c>
      <c r="B171" s="72" t="s">
        <v>12</v>
      </c>
      <c r="C171" s="73"/>
      <c r="D171" s="74"/>
    </row>
    <row r="172" spans="1:4" s="27" customFormat="1" x14ac:dyDescent="0.25">
      <c r="A172" s="8" t="s">
        <v>63</v>
      </c>
      <c r="B172" s="39" t="s">
        <v>140</v>
      </c>
      <c r="C172" s="28"/>
      <c r="D172" s="28"/>
    </row>
    <row r="173" spans="1:4" s="27" customFormat="1" x14ac:dyDescent="0.25">
      <c r="A173" s="8" t="s">
        <v>64</v>
      </c>
      <c r="B173" s="39" t="s">
        <v>141</v>
      </c>
      <c r="C173" s="66"/>
      <c r="D173" s="66"/>
    </row>
    <row r="174" spans="1:4" s="27" customFormat="1" x14ac:dyDescent="0.25">
      <c r="A174" s="8" t="s">
        <v>89</v>
      </c>
      <c r="B174" s="39" t="s">
        <v>79</v>
      </c>
      <c r="C174" s="28"/>
      <c r="D174" s="28"/>
    </row>
    <row r="175" spans="1:4" s="27" customFormat="1" x14ac:dyDescent="0.25">
      <c r="A175" s="8" t="s">
        <v>92</v>
      </c>
      <c r="B175" s="39" t="s">
        <v>91</v>
      </c>
      <c r="C175" s="28"/>
      <c r="D175" s="28"/>
    </row>
    <row r="176" spans="1:4" s="27" customFormat="1" x14ac:dyDescent="0.25">
      <c r="A176" s="8" t="s">
        <v>139</v>
      </c>
      <c r="B176" s="39" t="s">
        <v>93</v>
      </c>
      <c r="C176" s="28"/>
      <c r="D176" s="28"/>
    </row>
    <row r="177" spans="1:4" s="27" customFormat="1" x14ac:dyDescent="0.25">
      <c r="A177" s="42" t="s">
        <v>65</v>
      </c>
      <c r="B177" s="44" t="s">
        <v>11</v>
      </c>
      <c r="C177" s="43" t="s">
        <v>18</v>
      </c>
      <c r="D177" s="43" t="s">
        <v>25</v>
      </c>
    </row>
    <row r="178" spans="1:4" s="27" customFormat="1" ht="25.5" x14ac:dyDescent="0.25">
      <c r="A178" s="8" t="s">
        <v>118</v>
      </c>
      <c r="B178" s="45" t="s">
        <v>143</v>
      </c>
      <c r="C178" s="28">
        <v>22</v>
      </c>
      <c r="D178" s="32">
        <v>0</v>
      </c>
    </row>
    <row r="179" spans="1:4" s="27" customFormat="1" x14ac:dyDescent="0.25">
      <c r="A179" s="8" t="s">
        <v>119</v>
      </c>
      <c r="B179" s="45" t="s">
        <v>142</v>
      </c>
      <c r="C179" s="28">
        <v>2</v>
      </c>
      <c r="D179" s="32">
        <v>0</v>
      </c>
    </row>
    <row r="180" spans="1:4" s="27" customFormat="1" x14ac:dyDescent="0.25">
      <c r="A180" s="33"/>
      <c r="B180" s="34" t="s">
        <v>26</v>
      </c>
      <c r="C180" s="75">
        <v>52323</v>
      </c>
      <c r="D180" s="76"/>
    </row>
    <row r="181" spans="1:4" s="27" customFormat="1" x14ac:dyDescent="0.25">
      <c r="A181" s="9"/>
      <c r="B181" s="35" t="s">
        <v>27</v>
      </c>
      <c r="C181" s="70"/>
      <c r="D181" s="71"/>
    </row>
    <row r="182" spans="1:4" s="27" customFormat="1" ht="38.25" x14ac:dyDescent="0.25">
      <c r="A182" s="12" t="s">
        <v>7</v>
      </c>
      <c r="B182" s="18" t="s">
        <v>8</v>
      </c>
      <c r="C182" s="13" t="s">
        <v>20</v>
      </c>
      <c r="D182" s="13" t="s">
        <v>21</v>
      </c>
    </row>
    <row r="183" spans="1:4" ht="15.75" x14ac:dyDescent="0.25">
      <c r="A183" s="40" t="s">
        <v>66</v>
      </c>
      <c r="B183" s="20" t="s">
        <v>144</v>
      </c>
      <c r="C183" s="77"/>
      <c r="D183" s="78"/>
    </row>
    <row r="184" spans="1:4" x14ac:dyDescent="0.25">
      <c r="A184" s="9"/>
      <c r="B184" s="29" t="s">
        <v>28</v>
      </c>
      <c r="C184" s="70">
        <v>3</v>
      </c>
      <c r="D184" s="71"/>
    </row>
    <row r="185" spans="1:4" x14ac:dyDescent="0.25">
      <c r="A185" s="9"/>
      <c r="B185" s="29" t="s">
        <v>15</v>
      </c>
      <c r="C185" s="79">
        <v>0</v>
      </c>
      <c r="D185" s="80"/>
    </row>
    <row r="186" spans="1:4" x14ac:dyDescent="0.25">
      <c r="A186" s="10"/>
      <c r="B186" s="21" t="s">
        <v>19</v>
      </c>
      <c r="C186" s="68">
        <f>C184*C185</f>
        <v>0</v>
      </c>
      <c r="D186" s="69"/>
    </row>
    <row r="187" spans="1:4" x14ac:dyDescent="0.25">
      <c r="A187" s="9"/>
      <c r="B187" s="29" t="s">
        <v>13</v>
      </c>
      <c r="C187" s="70"/>
      <c r="D187" s="71"/>
    </row>
    <row r="188" spans="1:4" x14ac:dyDescent="0.25">
      <c r="A188" s="9"/>
      <c r="B188" s="29" t="s">
        <v>14</v>
      </c>
      <c r="C188" s="70"/>
      <c r="D188" s="71"/>
    </row>
    <row r="189" spans="1:4" x14ac:dyDescent="0.25">
      <c r="A189" s="11">
        <v>11.1</v>
      </c>
      <c r="B189" s="72" t="s">
        <v>10</v>
      </c>
      <c r="C189" s="73"/>
      <c r="D189" s="74"/>
    </row>
    <row r="190" spans="1:4" x14ac:dyDescent="0.25">
      <c r="A190" s="6"/>
      <c r="B190" s="19" t="s">
        <v>57</v>
      </c>
      <c r="C190" s="7"/>
      <c r="D190" s="28"/>
    </row>
    <row r="191" spans="1:4" x14ac:dyDescent="0.25">
      <c r="A191" s="11">
        <v>11.2</v>
      </c>
      <c r="B191" s="72" t="s">
        <v>12</v>
      </c>
      <c r="C191" s="73"/>
      <c r="D191" s="74"/>
    </row>
    <row r="192" spans="1:4" ht="25.5" x14ac:dyDescent="0.25">
      <c r="A192" s="8" t="s">
        <v>67</v>
      </c>
      <c r="B192" s="63" t="s">
        <v>166</v>
      </c>
      <c r="C192" s="64"/>
      <c r="D192" s="64"/>
    </row>
    <row r="193" spans="1:4" x14ac:dyDescent="0.25">
      <c r="A193" s="33"/>
      <c r="B193" s="65" t="s">
        <v>26</v>
      </c>
      <c r="C193" s="81">
        <v>52323</v>
      </c>
      <c r="D193" s="81"/>
    </row>
    <row r="194" spans="1:4" x14ac:dyDescent="0.25">
      <c r="A194" s="9"/>
      <c r="B194" s="35" t="s">
        <v>27</v>
      </c>
      <c r="C194" s="70"/>
      <c r="D194" s="71"/>
    </row>
    <row r="195" spans="1:4" x14ac:dyDescent="0.25">
      <c r="A195" s="27"/>
      <c r="B195" s="27"/>
      <c r="C195" s="27"/>
      <c r="D195" s="27"/>
    </row>
    <row r="196" spans="1:4" x14ac:dyDescent="0.25">
      <c r="A196" s="11"/>
      <c r="B196" s="30" t="s">
        <v>68</v>
      </c>
      <c r="C196" s="31"/>
      <c r="D196" s="41">
        <v>0</v>
      </c>
    </row>
    <row r="197" spans="1:4" x14ac:dyDescent="0.25">
      <c r="A197" s="36"/>
      <c r="B197" s="37"/>
      <c r="C197" s="38"/>
      <c r="D197" s="38"/>
    </row>
    <row r="198" spans="1:4" x14ac:dyDescent="0.25">
      <c r="A198" s="22"/>
      <c r="B198" s="23"/>
      <c r="C198" s="27"/>
      <c r="D198" s="27"/>
    </row>
    <row r="199" spans="1:4" x14ac:dyDescent="0.25">
      <c r="A199" s="24"/>
      <c r="B199" s="15"/>
      <c r="C199" s="27"/>
      <c r="D199" s="27"/>
    </row>
    <row r="200" spans="1:4" x14ac:dyDescent="0.25">
      <c r="A200" s="24"/>
      <c r="B200" s="25"/>
      <c r="C200" s="27"/>
      <c r="D200" s="27"/>
    </row>
    <row r="201" spans="1:4" x14ac:dyDescent="0.25">
      <c r="A201" s="24"/>
      <c r="B201" s="26"/>
      <c r="C201" s="27"/>
      <c r="D201" s="27"/>
    </row>
    <row r="202" spans="1:4" x14ac:dyDescent="0.25">
      <c r="A202" s="24"/>
      <c r="B202" s="25"/>
      <c r="C202" s="27"/>
      <c r="D202" s="27"/>
    </row>
  </sheetData>
  <mergeCells count="122">
    <mergeCell ref="C194:D194"/>
    <mergeCell ref="C183:D183"/>
    <mergeCell ref="C184:D184"/>
    <mergeCell ref="C185:D185"/>
    <mergeCell ref="C186:D186"/>
    <mergeCell ref="C187:D187"/>
    <mergeCell ref="C188:D188"/>
    <mergeCell ref="B189:D189"/>
    <mergeCell ref="B191:D191"/>
    <mergeCell ref="C193:D193"/>
    <mergeCell ref="A2:D2"/>
    <mergeCell ref="A3:D3"/>
    <mergeCell ref="A4:D4"/>
    <mergeCell ref="A5:D5"/>
    <mergeCell ref="B6:D6"/>
    <mergeCell ref="B7:D7"/>
    <mergeCell ref="B8:D8"/>
    <mergeCell ref="B9:D9"/>
    <mergeCell ref="B10:D10"/>
    <mergeCell ref="B11:D11"/>
    <mergeCell ref="B12:D12"/>
    <mergeCell ref="B13:D13"/>
    <mergeCell ref="C17:D17"/>
    <mergeCell ref="C18:D18"/>
    <mergeCell ref="C19:D19"/>
    <mergeCell ref="C20:D20"/>
    <mergeCell ref="C21:D21"/>
    <mergeCell ref="B22:D22"/>
    <mergeCell ref="C16:D16"/>
    <mergeCell ref="C35:D35"/>
    <mergeCell ref="C36:D36"/>
    <mergeCell ref="C37:D37"/>
    <mergeCell ref="B38:D38"/>
    <mergeCell ref="B40:D40"/>
    <mergeCell ref="C46:D46"/>
    <mergeCell ref="B24:D24"/>
    <mergeCell ref="C29:D29"/>
    <mergeCell ref="C30:D30"/>
    <mergeCell ref="C32:D32"/>
    <mergeCell ref="C33:D33"/>
    <mergeCell ref="C34:D34"/>
    <mergeCell ref="C54:D54"/>
    <mergeCell ref="B55:D55"/>
    <mergeCell ref="B57:D57"/>
    <mergeCell ref="C64:D64"/>
    <mergeCell ref="C65:D65"/>
    <mergeCell ref="C84:D84"/>
    <mergeCell ref="C47:D47"/>
    <mergeCell ref="C49:D49"/>
    <mergeCell ref="C50:D50"/>
    <mergeCell ref="C51:D51"/>
    <mergeCell ref="C52:D52"/>
    <mergeCell ref="C53:D53"/>
    <mergeCell ref="C82:D82"/>
    <mergeCell ref="C67:D67"/>
    <mergeCell ref="C68:D68"/>
    <mergeCell ref="C69:D69"/>
    <mergeCell ref="C70:D70"/>
    <mergeCell ref="C71:D71"/>
    <mergeCell ref="C72:D72"/>
    <mergeCell ref="B73:D73"/>
    <mergeCell ref="B75:D75"/>
    <mergeCell ref="C81:D81"/>
    <mergeCell ref="B92:D92"/>
    <mergeCell ref="C97:D97"/>
    <mergeCell ref="C98:D98"/>
    <mergeCell ref="C100:D100"/>
    <mergeCell ref="C101:D101"/>
    <mergeCell ref="C102:D102"/>
    <mergeCell ref="C85:D85"/>
    <mergeCell ref="C86:D86"/>
    <mergeCell ref="C87:D87"/>
    <mergeCell ref="C88:D88"/>
    <mergeCell ref="C89:D89"/>
    <mergeCell ref="B90:D90"/>
    <mergeCell ref="C114:D114"/>
    <mergeCell ref="C116:D116"/>
    <mergeCell ref="C117:D117"/>
    <mergeCell ref="C118:D118"/>
    <mergeCell ref="C119:D119"/>
    <mergeCell ref="C120:D120"/>
    <mergeCell ref="C103:D103"/>
    <mergeCell ref="C104:D104"/>
    <mergeCell ref="C105:D105"/>
    <mergeCell ref="B106:D106"/>
    <mergeCell ref="B108:D108"/>
    <mergeCell ref="C113:D113"/>
    <mergeCell ref="C133:D133"/>
    <mergeCell ref="C134:D134"/>
    <mergeCell ref="C135:D135"/>
    <mergeCell ref="C136:D136"/>
    <mergeCell ref="C137:D137"/>
    <mergeCell ref="B138:D138"/>
    <mergeCell ref="C121:D121"/>
    <mergeCell ref="B122:D122"/>
    <mergeCell ref="B124:D124"/>
    <mergeCell ref="C129:D129"/>
    <mergeCell ref="C130:D130"/>
    <mergeCell ref="C132:D132"/>
    <mergeCell ref="C168:D168"/>
    <mergeCell ref="B169:D169"/>
    <mergeCell ref="B171:D171"/>
    <mergeCell ref="C180:D180"/>
    <mergeCell ref="C181:D181"/>
    <mergeCell ref="C161:D161"/>
    <mergeCell ref="C163:D163"/>
    <mergeCell ref="C164:D164"/>
    <mergeCell ref="C165:D165"/>
    <mergeCell ref="C166:D166"/>
    <mergeCell ref="C167:D167"/>
    <mergeCell ref="C151:D151"/>
    <mergeCell ref="C152:D152"/>
    <mergeCell ref="C153:D153"/>
    <mergeCell ref="B154:D154"/>
    <mergeCell ref="B156:D156"/>
    <mergeCell ref="C160:D160"/>
    <mergeCell ref="B140:D140"/>
    <mergeCell ref="C145:D145"/>
    <mergeCell ref="C146:D146"/>
    <mergeCell ref="C148:D148"/>
    <mergeCell ref="C149:D149"/>
    <mergeCell ref="C150:D150"/>
  </mergeCells>
  <printOptions horizontalCentered="1"/>
  <pageMargins left="0.31496062992125984" right="0.31496062992125984" top="0.74803149606299213" bottom="0.74803149606299213" header="0.31496062992125984" footer="0.31496062992125984"/>
  <pageSetup paperSize="9" scale="94" orientation="portrait" r:id="rId1"/>
  <rowBreaks count="4" manualBreakCount="4">
    <brk id="30" max="16383" man="1"/>
    <brk id="82" max="16383" man="1"/>
    <brk id="114" max="16383" man="1"/>
    <brk id="1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Saturs</vt:lpstr>
      <vt:lpstr>XI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2017-04-05T07:48:17Z</dcterms:modified>
</cp:coreProperties>
</file>