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defaultThemeVersion="166925"/>
  <mc:AlternateContent xmlns:mc="http://schemas.openxmlformats.org/markup-compatibility/2006">
    <mc:Choice Requires="x15">
      <x15ac:absPath xmlns:x15ac="http://schemas.microsoft.com/office/spreadsheetml/2010/11/ac" url="\\FS-02\iepirkumu_dala\Iepirkumi 2018.gads\Iepirkumi\2_Diāna\12_2018_Elektrokardiostimulatori\Nolikums\"/>
    </mc:Choice>
  </mc:AlternateContent>
  <bookViews>
    <workbookView xWindow="0" yWindow="0" windowWidth="28800" windowHeight="14010" activeTab="1"/>
  </bookViews>
  <sheets>
    <sheet name="Saturs" sheetId="2" r:id="rId1"/>
    <sheet name="I daļa" sheetId="1" r:id="rId2"/>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B21" i="1" l="1"/>
  <c r="A8" i="2"/>
  <c r="A6" i="2"/>
  <c r="E10" i="2"/>
  <c r="D10" i="2"/>
  <c r="C10" i="2"/>
  <c r="D8" i="2"/>
  <c r="C8" i="2"/>
  <c r="B10" i="2"/>
  <c r="A10" i="2"/>
  <c r="A9" i="2"/>
  <c r="D6" i="2"/>
  <c r="C6" i="2"/>
  <c r="B8" i="2" l="1"/>
  <c r="B6" i="2"/>
  <c r="A7" i="2"/>
  <c r="A5" i="2"/>
  <c r="B43" i="1"/>
  <c r="C21" i="1"/>
  <c r="E8" i="2" l="1"/>
  <c r="C43" i="1"/>
  <c r="C44" i="1" s="1"/>
  <c r="E6" i="2"/>
  <c r="E11" i="2" l="1"/>
</calcChain>
</file>

<file path=xl/sharedStrings.xml><?xml version="1.0" encoding="utf-8"?>
<sst xmlns="http://schemas.openxmlformats.org/spreadsheetml/2006/main" count="79" uniqueCount="77">
  <si>
    <t>Vispārīgās prasības:</t>
  </si>
  <si>
    <t>1)</t>
  </si>
  <si>
    <t>2)</t>
  </si>
  <si>
    <t>Piegāde 4 nedēļu laikā no pasūtījuma veikšanas dienas;</t>
  </si>
  <si>
    <t>3)</t>
  </si>
  <si>
    <t>4)</t>
  </si>
  <si>
    <t>Piedāvātajām precēm garantijas termiņš ir ___ (______________) mēneši no pieņemšanas – nodošanas akta abpusējas parakstīšanas dienas, bet ne mazāk kā 24 mēneši;</t>
  </si>
  <si>
    <t>5)</t>
  </si>
  <si>
    <t>* Pretendents tehniskajā piedāvājumā norāda Preces ražotāju, modeli un atbilstošos parametrus;</t>
  </si>
  <si>
    <t>6)</t>
  </si>
  <si>
    <t>** Parametru atbilstību pamatot ar norādi uz tehniskajām datu lapām ("data sheet'') jeb informatīviem materiāliem, kas apliecina atbilstību (oriģinālvalodā un tulkojumi latviešu valodā), norādot atsauci tehniskajā piedāvājumā uz konkrēto lapaspusi;</t>
  </si>
  <si>
    <t>7)</t>
  </si>
  <si>
    <t>Visas piedāvātās Preces ir jaunas, iepriekš nelietotas un nesatur iepriekš lietotas vai atjaunotas sastāvdaļas vai komponentes;</t>
  </si>
  <si>
    <t>9)</t>
  </si>
  <si>
    <t>Piedāvājumam jāpievieno piedāvātas Preces EK atbilstības deklarācijas kopija un Precei ir jābūt marķētai ar CE atbilstības marķējumu.</t>
  </si>
  <si>
    <t>Piedāvājumam jāpievieno piedāvātās Preces Vigilances sistēmas nodrošināšanas procedūras apraksts pretendenta uzņēmumā;</t>
  </si>
  <si>
    <t>Nr.p.k.</t>
  </si>
  <si>
    <t>Preces nosaukums, veicamās funkcijas, tehniskās prasības</t>
  </si>
  <si>
    <t>Pretendenta piedāvātie parametri*</t>
  </si>
  <si>
    <t>Atsauce uz informatīvo materiālu**</t>
  </si>
  <si>
    <t>1.</t>
  </si>
  <si>
    <t>Daudzums (gab.):</t>
  </si>
  <si>
    <t>1 vienības cena bez PVN, EUR:</t>
  </si>
  <si>
    <t xml:space="preserve">Preces ražotājs:  </t>
  </si>
  <si>
    <t xml:space="preserve">Preces modelis, kods: </t>
  </si>
  <si>
    <t>Veicamās funkcijas:</t>
  </si>
  <si>
    <t>1.1</t>
  </si>
  <si>
    <t xml:space="preserve">Tehniskās prasības: </t>
  </si>
  <si>
    <t>1.2</t>
  </si>
  <si>
    <t>Tehniskā-finanšu piedāvājuma forma iepirkumam</t>
  </si>
  <si>
    <t>VSIA „Paula Stradiņa klīniskā universitātes slimnīca”</t>
  </si>
  <si>
    <t>PVN likme % un EUR</t>
  </si>
  <si>
    <t>1.1.1</t>
  </si>
  <si>
    <r>
      <t xml:space="preserve">KOPĒJĀ VĒRTĒJAMĀ CENA </t>
    </r>
    <r>
      <rPr>
        <b/>
        <sz val="11"/>
        <color theme="1"/>
        <rFont val="Times New Roman"/>
        <family val="1"/>
        <charset val="186"/>
      </rPr>
      <t>bez PVN, EUR par 1. daļu</t>
    </r>
  </si>
  <si>
    <r>
      <t xml:space="preserve">KOPĒJĀ VĒRTĒJAMĀ CENA ar </t>
    </r>
    <r>
      <rPr>
        <b/>
        <sz val="11"/>
        <color theme="1"/>
        <rFont val="Times New Roman"/>
        <family val="1"/>
        <charset val="186"/>
      </rPr>
      <t>PVN, EUR</t>
    </r>
  </si>
  <si>
    <t>1.2.1</t>
  </si>
  <si>
    <t>1.2.2</t>
  </si>
  <si>
    <t>1.2.3</t>
  </si>
  <si>
    <t>1.2.4</t>
  </si>
  <si>
    <t>1.2.5</t>
  </si>
  <si>
    <t>1.2.6</t>
  </si>
  <si>
    <t>1.2.7</t>
  </si>
  <si>
    <t>1.2.8</t>
  </si>
  <si>
    <t>Saturs</t>
  </si>
  <si>
    <t>Preces nosaukums</t>
  </si>
  <si>
    <t>Daudzums</t>
  </si>
  <si>
    <t>Vienības cena bez PVN:</t>
  </si>
  <si>
    <t>Kopā</t>
  </si>
  <si>
    <t>Kopēja cena bez PVN</t>
  </si>
  <si>
    <t>1.2.9</t>
  </si>
  <si>
    <t>Elektrokardiostimulatori</t>
  </si>
  <si>
    <t>Elektrokardiostimulators</t>
  </si>
  <si>
    <t>Ārejais elektrokardiostimulators</t>
  </si>
  <si>
    <t>Paredzēts divu sirds kameru stimulācijai</t>
  </si>
  <si>
    <t>Baterijas indikators</t>
  </si>
  <si>
    <t>Jutība priekškambarī 0,4 - 10 mV un kambarī no 1 līdz 20 mV</t>
  </si>
  <si>
    <t>1.2.10</t>
  </si>
  <si>
    <t>1.2.11</t>
  </si>
  <si>
    <t>1.2.12</t>
  </si>
  <si>
    <t>Pagaidu ārejais kardiostimulators</t>
  </si>
  <si>
    <t>1.2.13</t>
  </si>
  <si>
    <t>AV aiztures diapazons 20 - 300 ms vai plašāks</t>
  </si>
  <si>
    <t>Elektrokardiostimulatora ātrās stimulācijas frekvence diapazons 80 - 800 ppm vai plāšāks</t>
  </si>
  <si>
    <t>Stimulācijas frekvences regulācijas diapazons no 30 līdz 200 ppm vai plašāks</t>
  </si>
  <si>
    <t>Elektrokardiostimulatoru iespējams uzkarināt nepieciešamā vietā</t>
  </si>
  <si>
    <t>Iespējams nobloķet regulēšanu ar lock pogu</t>
  </si>
  <si>
    <t>Darbības ilgums no baterijas ne mazāks kā 150 stundas</t>
  </si>
  <si>
    <t>Viegli tīrāma virsma</t>
  </si>
  <si>
    <t>1.2.14</t>
  </si>
  <si>
    <t>1.2.15</t>
  </si>
  <si>
    <t>Baterijas nomaiņas laikā stimulators var darboties ne mazāk kā 30 sekundes bez baterijas</t>
  </si>
  <si>
    <t>Viegli nolasami uzstādīti parametri, LED displejs</t>
  </si>
  <si>
    <t>Elektrokardiostimulatoram vismaz 6 režīmi, obligāti režīmi DDD, DOO, AAI, VVI, V00</t>
  </si>
  <si>
    <t>Komplektācijā vismaz 2 daudzreizlietojamu vadu komplekti nepieciešami iekārtas darbībai</t>
  </si>
  <si>
    <t>Nododot ekspluatācijā Preci piegādātājs nodrošina Preces uzstādīšanu, pārbaudi un lietotāja apmācību iekārtai, pievienojot lietošanas instrukciju latviešu valodā un servisa rokasgrāmatas sadaļu, kurā norādītas ražotāja noteiktās tehniskās apkopes periodiskums, tajās iekļautie darbi (tai skaitā elektrodrošības un funkcionālās pārbaudes ar norādītiem atbilstības kritērijiem) un nomaināmie materiāli.</t>
  </si>
  <si>
    <t>8)</t>
  </si>
  <si>
    <r>
      <t xml:space="preserve">Piedāvājumam jāpievieno Preces ražotāja vai tā pilnvarota pārstavja izsniegta autorizācijas vēstule, kas apliecina, ka pretendents ir tiesīgs </t>
    </r>
    <r>
      <rPr>
        <u/>
        <sz val="10"/>
        <rFont val="Times New Roman"/>
        <family val="1"/>
        <charset val="186"/>
      </rPr>
      <t>izplatīt un nodrošināt servisu</t>
    </r>
    <r>
      <rPr>
        <sz val="10"/>
        <rFont val="Times New Roman"/>
        <family val="1"/>
        <charset val="186"/>
      </rPr>
      <t xml:space="preserve"> piedāvātai Precei Latvijas Republikā;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</si>
</sst>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Ls-426]\ * #,##0.00_-;\-[$Ls-426]\ * #,##0.00_-;_-[$Ls-426]\ * &quot;-&quot;??_-;_-@_-"/>
    <numFmt numFmtId="165" formatCode="_-[$€-2]\ * #,##0.00_-;\-[$€-2]\ * #,##0.00_-;_-[$€-2]\ * &quot;-&quot;??_-;_-@_-"/>
  </numFmts>
  <fonts count="18"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0"/>
      <color theme="1"/>
      <name val="Times New Roman"/>
      <family val="1"/>
      <charset val="186"/>
    </font>
    <font>
      <b/>
      <sz val="12"/>
      <color theme="1"/>
      <name val="Times New Roman"/>
      <family val="1"/>
      <charset val="186"/>
    </font>
    <font>
      <sz val="12"/>
      <color theme="1"/>
      <name val="Times New Roman"/>
      <family val="1"/>
      <charset val="186"/>
    </font>
    <font>
      <b/>
      <i/>
      <sz val="12"/>
      <color theme="1"/>
      <name val="Times New Roman"/>
      <family val="1"/>
      <charset val="186"/>
    </font>
    <font>
      <b/>
      <sz val="10"/>
      <name val="Times New Roman"/>
      <family val="1"/>
      <charset val="186"/>
    </font>
    <font>
      <sz val="10"/>
      <name val="Times New Roman"/>
      <family val="1"/>
      <charset val="186"/>
    </font>
    <font>
      <u/>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b/>
      <i/>
      <sz val="11"/>
      <color theme="1"/>
      <name val="Times New Roman"/>
      <family val="1"/>
      <charset val="186"/>
    </font>
    <font>
      <b/>
      <sz val="11"/>
      <color theme="1"/>
      <name val="Times New Roman"/>
      <family val="1"/>
      <charset val="186"/>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4B083"/>
        <bgColor indexed="64"/>
      </patternFill>
    </fill>
    <fill>
      <patternFill patternType="solid">
        <fgColor rgb="FFFFFFFF"/>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164" fontId="3" fillId="0" borderId="0">
      <alignment vertical="center" wrapText="1"/>
    </xf>
    <xf numFmtId="0" fontId="1" fillId="0" borderId="0"/>
    <xf numFmtId="0" fontId="15" fillId="0" borderId="0"/>
  </cellStyleXfs>
  <cellXfs count="69">
    <xf numFmtId="0" fontId="0" fillId="0" borderId="0" xfId="0"/>
    <xf numFmtId="164" fontId="3" fillId="0" borderId="0" xfId="1" applyAlignment="1">
      <alignment horizontal="left" vertical="top" wrapText="1"/>
    </xf>
    <xf numFmtId="164" fontId="3" fillId="0" borderId="0" xfId="1" applyAlignment="1">
      <alignment vertical="center" wrapText="1"/>
    </xf>
    <xf numFmtId="49" fontId="8" fillId="0" borderId="1" xfId="1" applyNumberFormat="1" applyFont="1" applyFill="1" applyBorder="1" applyAlignment="1">
      <alignment horizontal="right" vertical="top" wrapText="1"/>
    </xf>
    <xf numFmtId="49" fontId="7" fillId="2" borderId="1" xfId="1" applyNumberFormat="1" applyFont="1" applyFill="1" applyBorder="1" applyAlignment="1">
      <alignment horizontal="right" vertical="center" wrapText="1"/>
    </xf>
    <xf numFmtId="0" fontId="7" fillId="2" borderId="1" xfId="1" applyNumberFormat="1" applyFont="1" applyFill="1" applyBorder="1" applyAlignment="1">
      <alignment horizontal="center" vertical="center" wrapText="1"/>
    </xf>
    <xf numFmtId="49" fontId="11" fillId="3" borderId="1" xfId="1" quotePrefix="1" applyNumberFormat="1" applyFont="1" applyFill="1" applyBorder="1" applyAlignment="1">
      <alignment horizontal="right" vertical="center" wrapText="1"/>
    </xf>
    <xf numFmtId="0" fontId="11" fillId="3" borderId="2" xfId="1" applyNumberFormat="1" applyFont="1" applyFill="1" applyBorder="1" applyAlignment="1">
      <alignment horizontal="left" vertical="top" wrapText="1"/>
    </xf>
    <xf numFmtId="49" fontId="13" fillId="0" borderId="1" xfId="0" applyNumberFormat="1" applyFont="1" applyFill="1" applyBorder="1" applyAlignment="1">
      <alignment horizontal="right" vertical="center" wrapText="1"/>
    </xf>
    <xf numFmtId="0" fontId="13" fillId="0" borderId="2" xfId="0" quotePrefix="1" applyNumberFormat="1" applyFont="1" applyFill="1" applyBorder="1" applyAlignment="1">
      <alignment horizontal="right" vertical="top" wrapText="1"/>
    </xf>
    <xf numFmtId="49" fontId="7" fillId="4" borderId="1" xfId="0" applyNumberFormat="1" applyFont="1" applyFill="1" applyBorder="1" applyAlignment="1">
      <alignment horizontal="right" vertical="center" wrapText="1"/>
    </xf>
    <xf numFmtId="0" fontId="7" fillId="4" borderId="1" xfId="0" quotePrefix="1" applyNumberFormat="1" applyFont="1" applyFill="1" applyBorder="1" applyAlignment="1">
      <alignment horizontal="right" vertical="top" wrapText="1"/>
    </xf>
    <xf numFmtId="49" fontId="8" fillId="0" borderId="1" xfId="1" quotePrefix="1" applyNumberFormat="1" applyFont="1" applyFill="1" applyBorder="1" applyAlignment="1">
      <alignment horizontal="right" vertical="center" wrapText="1"/>
    </xf>
    <xf numFmtId="0" fontId="8" fillId="0" borderId="1" xfId="3" applyFont="1" applyFill="1" applyBorder="1" applyAlignment="1">
      <alignment horizontal="left" vertical="top" wrapText="1"/>
    </xf>
    <xf numFmtId="0" fontId="3" fillId="0" borderId="1" xfId="0" applyFont="1" applyBorder="1" applyAlignment="1">
      <alignment wrapText="1"/>
    </xf>
    <xf numFmtId="49" fontId="3" fillId="0" borderId="0" xfId="1" applyNumberFormat="1" applyAlignment="1">
      <alignment horizontal="right" vertical="center" wrapText="1"/>
    </xf>
    <xf numFmtId="0" fontId="3" fillId="0" borderId="0" xfId="1" applyNumberFormat="1" applyAlignment="1">
      <alignment horizontal="right" vertical="center" wrapText="1"/>
    </xf>
    <xf numFmtId="0" fontId="0" fillId="0" borderId="0" xfId="0" applyAlignment="1">
      <alignment wrapText="1"/>
    </xf>
    <xf numFmtId="49" fontId="0" fillId="0" borderId="0" xfId="0" applyNumberFormat="1" applyAlignment="1">
      <alignment horizontal="right" wrapText="1"/>
    </xf>
    <xf numFmtId="49" fontId="14" fillId="4" borderId="2" xfId="1" quotePrefix="1" applyNumberFormat="1" applyFont="1" applyFill="1" applyBorder="1" applyAlignment="1">
      <alignment horizontal="right" vertical="center" wrapText="1"/>
    </xf>
    <xf numFmtId="0" fontId="3" fillId="0" borderId="1" xfId="0" applyFont="1" applyBorder="1" applyAlignment="1">
      <alignment horizontal="right" vertical="center" wrapText="1"/>
    </xf>
    <xf numFmtId="0" fontId="16" fillId="6" borderId="1" xfId="0" applyFont="1" applyFill="1" applyBorder="1" applyAlignment="1">
      <alignment horizontal="center" vertical="center" wrapText="1"/>
    </xf>
    <xf numFmtId="0" fontId="0" fillId="7" borderId="1" xfId="0" applyFill="1" applyBorder="1"/>
    <xf numFmtId="0" fontId="0" fillId="0" borderId="1" xfId="0" applyBorder="1"/>
    <xf numFmtId="0" fontId="3" fillId="0" borderId="1" xfId="0" applyFont="1" applyFill="1" applyBorder="1" applyAlignment="1">
      <alignment wrapText="1"/>
    </xf>
    <xf numFmtId="49" fontId="0" fillId="0" borderId="1" xfId="0" quotePrefix="1" applyNumberFormat="1" applyBorder="1"/>
    <xf numFmtId="0" fontId="0" fillId="7" borderId="1" xfId="0" applyFill="1" applyBorder="1" applyAlignment="1">
      <alignment wrapText="1"/>
    </xf>
    <xf numFmtId="0" fontId="2" fillId="3" borderId="1" xfId="0" applyFont="1" applyFill="1" applyBorder="1"/>
    <xf numFmtId="0" fontId="8" fillId="0" borderId="1" xfId="0" applyFont="1" applyFill="1" applyBorder="1" applyAlignment="1">
      <alignment wrapText="1"/>
    </xf>
    <xf numFmtId="0" fontId="8" fillId="0" borderId="1" xfId="0" applyFont="1" applyBorder="1" applyAlignment="1">
      <alignment wrapText="1"/>
    </xf>
    <xf numFmtId="0" fontId="8" fillId="0" borderId="2" xfId="0" applyFont="1" applyBorder="1" applyAlignment="1">
      <alignment wrapText="1"/>
    </xf>
    <xf numFmtId="0" fontId="2" fillId="3" borderId="2" xfId="0" applyFont="1" applyFill="1" applyBorder="1"/>
    <xf numFmtId="0" fontId="2" fillId="3" borderId="4" xfId="0" applyFont="1" applyFill="1" applyBorder="1"/>
    <xf numFmtId="0" fontId="2" fillId="3" borderId="3" xfId="0" applyFont="1" applyFill="1" applyBorder="1"/>
    <xf numFmtId="0" fontId="4" fillId="0" borderId="0" xfId="1" applyNumberFormat="1" applyFont="1" applyAlignment="1">
      <alignment horizontal="center" vertical="center" wrapText="1"/>
    </xf>
    <xf numFmtId="0" fontId="6" fillId="0" borderId="0" xfId="1" applyNumberFormat="1" applyFont="1" applyBorder="1" applyAlignment="1">
      <alignment horizontal="center" wrapText="1"/>
    </xf>
    <xf numFmtId="0" fontId="0" fillId="0" borderId="0" xfId="0" applyAlignment="1">
      <alignment horizontal="center"/>
    </xf>
    <xf numFmtId="0" fontId="13" fillId="0" borderId="2"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8" fillId="0" borderId="1" xfId="1" applyNumberFormat="1" applyFont="1" applyFill="1" applyBorder="1" applyAlignment="1">
      <alignment horizontal="left" vertical="top" wrapText="1"/>
    </xf>
    <xf numFmtId="0" fontId="8" fillId="0" borderId="1" xfId="1" quotePrefix="1" applyNumberFormat="1" applyFont="1" applyFill="1" applyBorder="1" applyAlignment="1">
      <alignment horizontal="left" vertical="top" wrapText="1"/>
    </xf>
    <xf numFmtId="0" fontId="12" fillId="3" borderId="2" xfId="1" applyNumberFormat="1" applyFont="1" applyFill="1" applyBorder="1" applyAlignment="1">
      <alignment horizontal="center" vertical="center" wrapText="1"/>
    </xf>
    <xf numFmtId="0" fontId="12" fillId="3" borderId="4" xfId="1" applyNumberFormat="1" applyFont="1" applyFill="1" applyBorder="1" applyAlignment="1">
      <alignment horizontal="center" vertical="center" wrapText="1"/>
    </xf>
    <xf numFmtId="0" fontId="12" fillId="3" borderId="3" xfId="1" applyNumberFormat="1" applyFont="1" applyFill="1" applyBorder="1" applyAlignment="1">
      <alignment horizontal="center" vertical="center" wrapText="1"/>
    </xf>
    <xf numFmtId="0" fontId="10" fillId="2" borderId="2"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5" fillId="0" borderId="0" xfId="1" applyNumberFormat="1" applyFont="1" applyFill="1" applyAlignment="1">
      <alignment horizontal="right" vertical="center" wrapText="1"/>
    </xf>
    <xf numFmtId="0" fontId="4" fillId="0" borderId="0" xfId="1" applyNumberFormat="1" applyFont="1" applyFill="1" applyBorder="1" applyAlignment="1">
      <alignment horizontal="center" wrapText="1"/>
    </xf>
    <xf numFmtId="0" fontId="6" fillId="0" borderId="0" xfId="1" applyNumberFormat="1" applyFont="1" applyFill="1" applyBorder="1" applyAlignment="1">
      <alignment horizontal="center" wrapText="1"/>
    </xf>
    <xf numFmtId="0" fontId="5" fillId="0" borderId="0" xfId="1" applyNumberFormat="1" applyFont="1" applyBorder="1" applyAlignment="1">
      <alignment horizontal="center" wrapText="1"/>
    </xf>
    <xf numFmtId="0" fontId="4" fillId="0" borderId="0" xfId="1" applyNumberFormat="1" applyFont="1" applyBorder="1" applyAlignment="1">
      <alignment horizontal="center" wrapText="1"/>
    </xf>
    <xf numFmtId="0" fontId="7" fillId="0" borderId="0" xfId="1" applyNumberFormat="1" applyFont="1" applyFill="1" applyBorder="1" applyAlignment="1">
      <alignment horizontal="left" vertical="center" wrapText="1"/>
    </xf>
    <xf numFmtId="0" fontId="5" fillId="0" borderId="1" xfId="0" applyFont="1" applyBorder="1" applyAlignment="1">
      <alignment horizontal="center" vertical="center" wrapText="1"/>
    </xf>
    <xf numFmtId="165" fontId="13" fillId="0" borderId="2" xfId="0" applyNumberFormat="1" applyFont="1" applyFill="1" applyBorder="1" applyAlignment="1">
      <alignment horizontal="center" vertical="center" wrapText="1"/>
    </xf>
    <xf numFmtId="165" fontId="13" fillId="0" borderId="4" xfId="0" applyNumberFormat="1" applyFont="1" applyFill="1" applyBorder="1" applyAlignment="1">
      <alignment horizontal="center" vertical="center" wrapText="1"/>
    </xf>
    <xf numFmtId="165" fontId="13" fillId="0" borderId="3" xfId="0" applyNumberFormat="1" applyFont="1" applyFill="1" applyBorder="1" applyAlignment="1">
      <alignment horizontal="center" vertical="center" wrapText="1"/>
    </xf>
    <xf numFmtId="165" fontId="7" fillId="4" borderId="2" xfId="0" applyNumberFormat="1" applyFont="1" applyFill="1" applyBorder="1" applyAlignment="1">
      <alignment horizontal="center" vertical="center" wrapText="1"/>
    </xf>
    <xf numFmtId="165" fontId="7" fillId="4" borderId="4" xfId="0" applyNumberFormat="1" applyFont="1" applyFill="1" applyBorder="1" applyAlignment="1">
      <alignment horizontal="center" vertical="center" wrapText="1"/>
    </xf>
    <xf numFmtId="0" fontId="7" fillId="4" borderId="3" xfId="0" applyNumberFormat="1" applyFont="1" applyFill="1" applyBorder="1" applyAlignment="1">
      <alignment horizontal="center" vertical="center" wrapText="1"/>
    </xf>
    <xf numFmtId="0" fontId="14" fillId="4" borderId="2" xfId="1" quotePrefix="1" applyNumberFormat="1" applyFont="1" applyFill="1" applyBorder="1" applyAlignment="1">
      <alignment horizontal="left" vertical="center" wrapText="1"/>
    </xf>
    <xf numFmtId="0" fontId="14" fillId="4" borderId="4" xfId="1" quotePrefix="1" applyNumberFormat="1" applyFont="1" applyFill="1" applyBorder="1" applyAlignment="1">
      <alignment horizontal="left" vertical="center" wrapText="1"/>
    </xf>
    <xf numFmtId="0" fontId="14" fillId="4" borderId="3" xfId="1" quotePrefix="1" applyNumberFormat="1" applyFont="1" applyFill="1" applyBorder="1" applyAlignment="1">
      <alignment horizontal="left" vertical="center" wrapText="1"/>
    </xf>
    <xf numFmtId="165" fontId="5" fillId="0" borderId="1" xfId="0" applyNumberFormat="1" applyFont="1" applyBorder="1" applyAlignment="1">
      <alignment horizontal="center" vertical="center" wrapText="1"/>
    </xf>
    <xf numFmtId="0" fontId="16" fillId="5" borderId="1" xfId="0" applyFon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2" xfId="1" applyNumberFormat="1" applyFont="1" applyBorder="1" applyAlignment="1">
      <alignment horizontal="center" vertical="center" wrapText="1"/>
    </xf>
    <xf numFmtId="0" fontId="3" fillId="0" borderId="3" xfId="1" applyNumberFormat="1" applyFont="1" applyBorder="1" applyAlignment="1">
      <alignment horizontal="center" vertical="center" wrapText="1"/>
    </xf>
  </cellXfs>
  <cellStyles count="4">
    <cellStyle name="Normal" xfId="0" builtinId="0"/>
    <cellStyle name="Normal 2" xfId="3"/>
    <cellStyle name="Normal 4"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B10" sqref="B10"/>
    </sheetView>
  </sheetViews>
  <sheetFormatPr defaultRowHeight="15" x14ac:dyDescent="0.25"/>
  <cols>
    <col min="1" max="1" width="6.5703125" customWidth="1"/>
    <col min="2" max="2" width="50.28515625" customWidth="1"/>
    <col min="3" max="3" width="13" customWidth="1"/>
    <col min="4" max="4" width="15.28515625" customWidth="1"/>
    <col min="5" max="5" width="18.140625" customWidth="1"/>
  </cols>
  <sheetData>
    <row r="1" spans="1:6" ht="15.75" x14ac:dyDescent="0.25">
      <c r="A1" s="34" t="s">
        <v>29</v>
      </c>
      <c r="B1" s="34"/>
      <c r="C1" s="34"/>
      <c r="D1" s="34"/>
      <c r="E1" s="34"/>
      <c r="F1" s="34"/>
    </row>
    <row r="2" spans="1:6" ht="15.75" x14ac:dyDescent="0.25">
      <c r="A2" s="35" t="str">
        <f>'I daļa'!A4</f>
        <v>Elektrokardiostimulatori</v>
      </c>
      <c r="B2" s="35"/>
      <c r="C2" s="35"/>
      <c r="D2" s="35"/>
      <c r="E2" s="35"/>
      <c r="F2" s="35"/>
    </row>
    <row r="3" spans="1:6" x14ac:dyDescent="0.25">
      <c r="A3" s="36" t="s">
        <v>43</v>
      </c>
      <c r="B3" s="36"/>
      <c r="C3" s="36"/>
      <c r="D3" s="36"/>
      <c r="E3" s="36"/>
      <c r="F3" s="36"/>
    </row>
    <row r="4" spans="1:6" ht="30" x14ac:dyDescent="0.25">
      <c r="A4" s="22" t="s">
        <v>16</v>
      </c>
      <c r="B4" s="22" t="s">
        <v>44</v>
      </c>
      <c r="C4" s="26" t="s">
        <v>45</v>
      </c>
      <c r="D4" s="26" t="s">
        <v>46</v>
      </c>
      <c r="E4" s="26" t="s">
        <v>48</v>
      </c>
    </row>
    <row r="5" spans="1:6" x14ac:dyDescent="0.25">
      <c r="A5" s="31">
        <f>'I daļa'!A5</f>
        <v>0</v>
      </c>
      <c r="B5" s="32"/>
      <c r="C5" s="33"/>
      <c r="D5" s="27"/>
      <c r="E5" s="27"/>
    </row>
    <row r="6" spans="1:6" x14ac:dyDescent="0.25">
      <c r="A6" s="25" t="str">
        <f>'I daļa'!A18</f>
        <v>1.</v>
      </c>
      <c r="B6" s="23" t="str">
        <f>'I daļa'!B18</f>
        <v>Elektrokardiostimulators</v>
      </c>
      <c r="C6" s="23">
        <f>'I daļa'!C19</f>
        <v>4</v>
      </c>
      <c r="D6" s="23">
        <f>'I daļa'!C20</f>
        <v>0</v>
      </c>
      <c r="E6" s="23">
        <f>'I daļa'!C21</f>
        <v>0</v>
      </c>
    </row>
    <row r="7" spans="1:6" x14ac:dyDescent="0.25">
      <c r="A7" s="31" t="e">
        <f>#REF!</f>
        <v>#REF!</v>
      </c>
      <c r="B7" s="32"/>
      <c r="C7" s="33"/>
      <c r="D7" s="27"/>
      <c r="E7" s="27"/>
    </row>
    <row r="8" spans="1:6" x14ac:dyDescent="0.25">
      <c r="A8" s="25" t="e">
        <f>#REF!</f>
        <v>#REF!</v>
      </c>
      <c r="B8" s="23" t="e">
        <f>#REF!</f>
        <v>#REF!</v>
      </c>
      <c r="C8" s="23" t="e">
        <f>#REF!</f>
        <v>#REF!</v>
      </c>
      <c r="D8" s="23" t="e">
        <f>#REF!</f>
        <v>#REF!</v>
      </c>
      <c r="E8" s="23" t="e">
        <f>#REF!</f>
        <v>#REF!</v>
      </c>
    </row>
    <row r="9" spans="1:6" x14ac:dyDescent="0.25">
      <c r="A9" s="31" t="e">
        <f>#REF!</f>
        <v>#REF!</v>
      </c>
      <c r="B9" s="32"/>
      <c r="C9" s="33"/>
      <c r="D9" s="27"/>
      <c r="E9" s="27"/>
    </row>
    <row r="10" spans="1:6" x14ac:dyDescent="0.25">
      <c r="A10" s="25" t="e">
        <f>#REF!</f>
        <v>#REF!</v>
      </c>
      <c r="B10" s="23" t="e">
        <f>#REF!</f>
        <v>#REF!</v>
      </c>
      <c r="C10" s="23" t="e">
        <f>#REF!</f>
        <v>#REF!</v>
      </c>
      <c r="D10" s="23" t="e">
        <f>#REF!</f>
        <v>#REF!</v>
      </c>
      <c r="E10" s="23" t="e">
        <f>#REF!</f>
        <v>#REF!</v>
      </c>
    </row>
    <row r="11" spans="1:6" x14ac:dyDescent="0.25">
      <c r="D11" t="s">
        <v>47</v>
      </c>
      <c r="E11" t="e">
        <f>SUM(E6:E10)</f>
        <v>#REF!</v>
      </c>
    </row>
  </sheetData>
  <mergeCells count="6">
    <mergeCell ref="A9:C9"/>
    <mergeCell ref="A1:F1"/>
    <mergeCell ref="A2:F2"/>
    <mergeCell ref="A3:F3"/>
    <mergeCell ref="A5:C5"/>
    <mergeCell ref="A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abSelected="1" zoomScale="110" zoomScaleNormal="110" workbookViewId="0">
      <selection activeCell="G16" sqref="G16"/>
    </sheetView>
  </sheetViews>
  <sheetFormatPr defaultRowHeight="15" x14ac:dyDescent="0.25"/>
  <cols>
    <col min="1" max="1" width="7.28515625" style="17" customWidth="1"/>
    <col min="2" max="2" width="55.5703125" style="17" customWidth="1"/>
    <col min="3" max="3" width="11.7109375" style="17" customWidth="1"/>
    <col min="4" max="4" width="6.140625" style="17" customWidth="1"/>
    <col min="5" max="5" width="11.7109375" style="17" customWidth="1"/>
    <col min="6" max="6" width="6.140625" style="17" customWidth="1"/>
    <col min="7" max="16384" width="9.140625" style="17"/>
  </cols>
  <sheetData>
    <row r="1" spans="1:6" x14ac:dyDescent="0.25">
      <c r="A1" s="15"/>
      <c r="B1" s="1"/>
      <c r="C1" s="2"/>
      <c r="D1" s="2"/>
      <c r="E1" s="2"/>
      <c r="F1" s="16"/>
    </row>
    <row r="2" spans="1:6" ht="15.75" x14ac:dyDescent="0.25">
      <c r="A2" s="47" t="s">
        <v>30</v>
      </c>
      <c r="B2" s="47"/>
      <c r="C2" s="47"/>
      <c r="D2" s="47"/>
      <c r="E2" s="47"/>
      <c r="F2" s="47"/>
    </row>
    <row r="3" spans="1:6" ht="15" customHeight="1" x14ac:dyDescent="0.25">
      <c r="A3" s="34" t="s">
        <v>29</v>
      </c>
      <c r="B3" s="34"/>
      <c r="C3" s="34"/>
      <c r="D3" s="34"/>
      <c r="E3" s="34"/>
      <c r="F3" s="34"/>
    </row>
    <row r="4" spans="1:6" ht="15.75" x14ac:dyDescent="0.25">
      <c r="A4" s="48" t="s">
        <v>50</v>
      </c>
      <c r="B4" s="49"/>
      <c r="C4" s="49"/>
      <c r="D4" s="49"/>
      <c r="E4" s="49"/>
      <c r="F4" s="49"/>
    </row>
    <row r="5" spans="1:6" ht="15.75" x14ac:dyDescent="0.25">
      <c r="A5" s="50"/>
      <c r="B5" s="51"/>
      <c r="C5" s="51"/>
      <c r="D5" s="51"/>
      <c r="E5" s="51"/>
      <c r="F5" s="51"/>
    </row>
    <row r="6" spans="1:6" x14ac:dyDescent="0.25">
      <c r="A6" s="52" t="s">
        <v>0</v>
      </c>
      <c r="B6" s="52"/>
      <c r="C6" s="52"/>
      <c r="D6" s="52"/>
      <c r="E6" s="52"/>
      <c r="F6" s="52"/>
    </row>
    <row r="7" spans="1:6" ht="57" customHeight="1" x14ac:dyDescent="0.25">
      <c r="A7" s="3" t="s">
        <v>1</v>
      </c>
      <c r="B7" s="41" t="s">
        <v>74</v>
      </c>
      <c r="C7" s="41"/>
      <c r="D7" s="41"/>
      <c r="E7" s="41"/>
      <c r="F7" s="41"/>
    </row>
    <row r="8" spans="1:6" x14ac:dyDescent="0.25">
      <c r="A8" s="3" t="s">
        <v>2</v>
      </c>
      <c r="B8" s="40" t="s">
        <v>3</v>
      </c>
      <c r="C8" s="41"/>
      <c r="D8" s="41"/>
      <c r="E8" s="41"/>
      <c r="F8" s="41"/>
    </row>
    <row r="9" spans="1:6" ht="30.75" customHeight="1" x14ac:dyDescent="0.25">
      <c r="A9" s="3" t="s">
        <v>4</v>
      </c>
      <c r="B9" s="40" t="s">
        <v>6</v>
      </c>
      <c r="C9" s="41"/>
      <c r="D9" s="41"/>
      <c r="E9" s="41"/>
      <c r="F9" s="41"/>
    </row>
    <row r="10" spans="1:6" ht="15" customHeight="1" x14ac:dyDescent="0.25">
      <c r="A10" s="3" t="s">
        <v>5</v>
      </c>
      <c r="B10" s="40" t="s">
        <v>8</v>
      </c>
      <c r="C10" s="41"/>
      <c r="D10" s="41"/>
      <c r="E10" s="41"/>
      <c r="F10" s="41"/>
    </row>
    <row r="11" spans="1:6" ht="40.5" customHeight="1" x14ac:dyDescent="0.25">
      <c r="A11" s="3" t="s">
        <v>7</v>
      </c>
      <c r="B11" s="40" t="s">
        <v>10</v>
      </c>
      <c r="C11" s="41"/>
      <c r="D11" s="41"/>
      <c r="E11" s="41"/>
      <c r="F11" s="41"/>
    </row>
    <row r="12" spans="1:6" ht="27.75" customHeight="1" x14ac:dyDescent="0.25">
      <c r="A12" s="3" t="s">
        <v>9</v>
      </c>
      <c r="B12" s="40" t="s">
        <v>12</v>
      </c>
      <c r="C12" s="40"/>
      <c r="D12" s="40"/>
      <c r="E12" s="40"/>
      <c r="F12" s="40"/>
    </row>
    <row r="13" spans="1:6" ht="29.25" customHeight="1" x14ac:dyDescent="0.25">
      <c r="A13" s="3" t="s">
        <v>11</v>
      </c>
      <c r="B13" s="40" t="s">
        <v>14</v>
      </c>
      <c r="C13" s="41"/>
      <c r="D13" s="41"/>
      <c r="E13" s="41"/>
      <c r="F13" s="41"/>
    </row>
    <row r="14" spans="1:6" ht="29.25" customHeight="1" x14ac:dyDescent="0.25">
      <c r="A14" s="3" t="s">
        <v>75</v>
      </c>
      <c r="B14" s="40" t="s">
        <v>15</v>
      </c>
      <c r="C14" s="41"/>
      <c r="D14" s="41"/>
      <c r="E14" s="41"/>
      <c r="F14" s="41"/>
    </row>
    <row r="15" spans="1:6" ht="28.5" customHeight="1" x14ac:dyDescent="0.25">
      <c r="A15" s="3" t="s">
        <v>13</v>
      </c>
      <c r="B15" s="41" t="s">
        <v>76</v>
      </c>
      <c r="C15" s="40"/>
      <c r="D15" s="40"/>
      <c r="E15" s="40"/>
      <c r="F15" s="40"/>
    </row>
    <row r="16" spans="1:6" x14ac:dyDescent="0.25">
      <c r="A16" s="18"/>
    </row>
    <row r="17" spans="1:6" ht="46.5" customHeight="1" x14ac:dyDescent="0.25">
      <c r="A17" s="4" t="s">
        <v>16</v>
      </c>
      <c r="B17" s="5" t="s">
        <v>17</v>
      </c>
      <c r="C17" s="45" t="s">
        <v>18</v>
      </c>
      <c r="D17" s="46"/>
      <c r="E17" s="45" t="s">
        <v>19</v>
      </c>
      <c r="F17" s="46"/>
    </row>
    <row r="18" spans="1:6" ht="15.75" x14ac:dyDescent="0.25">
      <c r="A18" s="6" t="s">
        <v>20</v>
      </c>
      <c r="B18" s="7" t="s">
        <v>51</v>
      </c>
      <c r="C18" s="42"/>
      <c r="D18" s="43"/>
      <c r="E18" s="43"/>
      <c r="F18" s="44"/>
    </row>
    <row r="19" spans="1:6" x14ac:dyDescent="0.25">
      <c r="A19" s="8"/>
      <c r="B19" s="9" t="s">
        <v>21</v>
      </c>
      <c r="C19" s="37">
        <v>4</v>
      </c>
      <c r="D19" s="38"/>
      <c r="E19" s="38"/>
      <c r="F19" s="39"/>
    </row>
    <row r="20" spans="1:6" x14ac:dyDescent="0.25">
      <c r="A20" s="8"/>
      <c r="B20" s="9" t="s">
        <v>22</v>
      </c>
      <c r="C20" s="54"/>
      <c r="D20" s="55"/>
      <c r="E20" s="55"/>
      <c r="F20" s="56"/>
    </row>
    <row r="21" spans="1:6" x14ac:dyDescent="0.25">
      <c r="A21" s="10"/>
      <c r="B21" s="11" t="str">
        <f>CONCATENATE("KOPĒJA CENA ",A18," pozīcija kopā bez PVN, EUR:")</f>
        <v>KOPĒJA CENA 1. pozīcija kopā bez PVN, EUR:</v>
      </c>
      <c r="C21" s="57">
        <f>C19*C20</f>
        <v>0</v>
      </c>
      <c r="D21" s="58"/>
      <c r="E21" s="58"/>
      <c r="F21" s="59"/>
    </row>
    <row r="22" spans="1:6" x14ac:dyDescent="0.25">
      <c r="A22" s="8"/>
      <c r="B22" s="9" t="s">
        <v>23</v>
      </c>
      <c r="C22" s="37"/>
      <c r="D22" s="38"/>
      <c r="E22" s="38"/>
      <c r="F22" s="39"/>
    </row>
    <row r="23" spans="1:6" x14ac:dyDescent="0.25">
      <c r="A23" s="8"/>
      <c r="B23" s="9" t="s">
        <v>24</v>
      </c>
      <c r="C23" s="37"/>
      <c r="D23" s="38"/>
      <c r="E23" s="38"/>
      <c r="F23" s="39"/>
    </row>
    <row r="24" spans="1:6" x14ac:dyDescent="0.25">
      <c r="A24" s="19" t="s">
        <v>26</v>
      </c>
      <c r="B24" s="60" t="s">
        <v>25</v>
      </c>
      <c r="C24" s="61"/>
      <c r="D24" s="61"/>
      <c r="E24" s="61"/>
      <c r="F24" s="62"/>
    </row>
    <row r="25" spans="1:6" x14ac:dyDescent="0.25">
      <c r="A25" s="12" t="s">
        <v>32</v>
      </c>
      <c r="B25" s="13" t="s">
        <v>52</v>
      </c>
      <c r="C25" s="67"/>
      <c r="D25" s="68"/>
      <c r="E25" s="67"/>
      <c r="F25" s="68"/>
    </row>
    <row r="26" spans="1:6" x14ac:dyDescent="0.25">
      <c r="A26" s="19" t="s">
        <v>28</v>
      </c>
      <c r="B26" s="60" t="s">
        <v>27</v>
      </c>
      <c r="C26" s="61"/>
      <c r="D26" s="61"/>
      <c r="E26" s="61"/>
      <c r="F26" s="62"/>
    </row>
    <row r="27" spans="1:6" x14ac:dyDescent="0.25">
      <c r="A27" s="12" t="s">
        <v>35</v>
      </c>
      <c r="B27" s="14" t="s">
        <v>59</v>
      </c>
      <c r="C27" s="67"/>
      <c r="D27" s="68"/>
      <c r="E27" s="67"/>
      <c r="F27" s="68"/>
    </row>
    <row r="28" spans="1:6" x14ac:dyDescent="0.25">
      <c r="A28" s="12" t="s">
        <v>36</v>
      </c>
      <c r="B28" s="14" t="s">
        <v>53</v>
      </c>
      <c r="C28" s="67"/>
      <c r="D28" s="68"/>
      <c r="E28" s="67"/>
      <c r="F28" s="68"/>
    </row>
    <row r="29" spans="1:6" ht="26.25" x14ac:dyDescent="0.25">
      <c r="A29" s="12" t="s">
        <v>37</v>
      </c>
      <c r="B29" s="14" t="s">
        <v>72</v>
      </c>
      <c r="C29" s="67"/>
      <c r="D29" s="68"/>
      <c r="E29" s="67"/>
      <c r="F29" s="68"/>
    </row>
    <row r="30" spans="1:6" x14ac:dyDescent="0.25">
      <c r="A30" s="12" t="s">
        <v>38</v>
      </c>
      <c r="B30" s="28" t="s">
        <v>61</v>
      </c>
      <c r="C30" s="67"/>
      <c r="D30" s="68"/>
      <c r="E30" s="67"/>
      <c r="F30" s="68"/>
    </row>
    <row r="31" spans="1:6" ht="26.25" x14ac:dyDescent="0.25">
      <c r="A31" s="12" t="s">
        <v>39</v>
      </c>
      <c r="B31" s="28" t="s">
        <v>62</v>
      </c>
      <c r="C31" s="67"/>
      <c r="D31" s="68"/>
      <c r="E31" s="67"/>
      <c r="F31" s="68"/>
    </row>
    <row r="32" spans="1:6" ht="26.25" x14ac:dyDescent="0.25">
      <c r="A32" s="12" t="s">
        <v>40</v>
      </c>
      <c r="B32" s="29" t="s">
        <v>63</v>
      </c>
      <c r="C32" s="67"/>
      <c r="D32" s="68"/>
      <c r="E32" s="67"/>
      <c r="F32" s="68"/>
    </row>
    <row r="33" spans="1:6" x14ac:dyDescent="0.25">
      <c r="A33" s="12" t="s">
        <v>41</v>
      </c>
      <c r="B33" s="29" t="s">
        <v>55</v>
      </c>
      <c r="C33" s="67"/>
      <c r="D33" s="68"/>
      <c r="E33" s="67"/>
      <c r="F33" s="68"/>
    </row>
    <row r="34" spans="1:6" ht="13.5" customHeight="1" x14ac:dyDescent="0.25">
      <c r="A34" s="12" t="s">
        <v>42</v>
      </c>
      <c r="B34" s="29" t="s">
        <v>71</v>
      </c>
      <c r="C34" s="67"/>
      <c r="D34" s="68"/>
      <c r="E34" s="67"/>
      <c r="F34" s="68"/>
    </row>
    <row r="35" spans="1:6" x14ac:dyDescent="0.25">
      <c r="A35" s="12" t="s">
        <v>49</v>
      </c>
      <c r="B35" s="29" t="s">
        <v>64</v>
      </c>
      <c r="C35" s="67"/>
      <c r="D35" s="68"/>
      <c r="E35" s="67"/>
      <c r="F35" s="68"/>
    </row>
    <row r="36" spans="1:6" x14ac:dyDescent="0.25">
      <c r="A36" s="12" t="s">
        <v>56</v>
      </c>
      <c r="B36" s="30" t="s">
        <v>65</v>
      </c>
      <c r="C36" s="67"/>
      <c r="D36" s="68"/>
      <c r="E36" s="67"/>
      <c r="F36" s="68"/>
    </row>
    <row r="37" spans="1:6" x14ac:dyDescent="0.25">
      <c r="A37" s="12" t="s">
        <v>57</v>
      </c>
      <c r="B37" s="30" t="s">
        <v>66</v>
      </c>
      <c r="C37" s="67"/>
      <c r="D37" s="68"/>
      <c r="E37" s="67"/>
      <c r="F37" s="68"/>
    </row>
    <row r="38" spans="1:6" x14ac:dyDescent="0.25">
      <c r="A38" s="12" t="s">
        <v>58</v>
      </c>
      <c r="B38" s="30" t="s">
        <v>54</v>
      </c>
      <c r="C38" s="67"/>
      <c r="D38" s="68"/>
      <c r="E38" s="67"/>
      <c r="F38" s="68"/>
    </row>
    <row r="39" spans="1:6" ht="26.25" x14ac:dyDescent="0.25">
      <c r="A39" s="12" t="s">
        <v>60</v>
      </c>
      <c r="B39" s="30" t="s">
        <v>70</v>
      </c>
      <c r="C39" s="67"/>
      <c r="D39" s="68"/>
      <c r="E39" s="67"/>
      <c r="F39" s="68"/>
    </row>
    <row r="40" spans="1:6" x14ac:dyDescent="0.25">
      <c r="A40" s="12" t="s">
        <v>68</v>
      </c>
      <c r="B40" s="30" t="s">
        <v>67</v>
      </c>
      <c r="C40" s="67"/>
      <c r="D40" s="68"/>
      <c r="E40" s="67"/>
      <c r="F40" s="68"/>
    </row>
    <row r="41" spans="1:6" ht="26.25" x14ac:dyDescent="0.25">
      <c r="A41" s="12" t="s">
        <v>69</v>
      </c>
      <c r="B41" s="24" t="s">
        <v>73</v>
      </c>
      <c r="C41" s="67"/>
      <c r="D41" s="68"/>
      <c r="E41" s="67"/>
      <c r="F41" s="68"/>
    </row>
    <row r="43" spans="1:6" ht="15.75" x14ac:dyDescent="0.25">
      <c r="B43" s="20" t="str">
        <f>B21</f>
        <v>KOPĒJA CENA 1. pozīcija kopā bez PVN, EUR:</v>
      </c>
      <c r="C43" s="63">
        <f>C21</f>
        <v>0</v>
      </c>
      <c r="D43" s="63"/>
      <c r="E43" s="63"/>
      <c r="F43" s="53"/>
    </row>
    <row r="44" spans="1:6" x14ac:dyDescent="0.25">
      <c r="B44" s="64" t="s">
        <v>33</v>
      </c>
      <c r="C44" s="65">
        <f>SUM(C43:F43)</f>
        <v>0</v>
      </c>
      <c r="D44" s="65"/>
      <c r="E44" s="65"/>
      <c r="F44" s="66"/>
    </row>
    <row r="45" spans="1:6" x14ac:dyDescent="0.25">
      <c r="B45" s="64"/>
      <c r="C45" s="66"/>
      <c r="D45" s="66"/>
      <c r="E45" s="66"/>
      <c r="F45" s="66"/>
    </row>
    <row r="46" spans="1:6" ht="15.75" x14ac:dyDescent="0.25">
      <c r="B46" s="21" t="s">
        <v>31</v>
      </c>
      <c r="C46" s="53"/>
      <c r="D46" s="53"/>
      <c r="E46" s="53"/>
      <c r="F46" s="53"/>
    </row>
    <row r="47" spans="1:6" ht="15.75" x14ac:dyDescent="0.25">
      <c r="B47" s="21" t="s">
        <v>34</v>
      </c>
      <c r="C47" s="53"/>
      <c r="D47" s="53"/>
      <c r="E47" s="53"/>
      <c r="F47" s="53"/>
    </row>
  </sheetData>
  <mergeCells count="61">
    <mergeCell ref="C41:D41"/>
    <mergeCell ref="E41:F41"/>
    <mergeCell ref="E34:F34"/>
    <mergeCell ref="C38:D38"/>
    <mergeCell ref="C39:D39"/>
    <mergeCell ref="E37:F37"/>
    <mergeCell ref="E39:F39"/>
    <mergeCell ref="E38:F38"/>
    <mergeCell ref="C35:D35"/>
    <mergeCell ref="E35:F35"/>
    <mergeCell ref="C37:D37"/>
    <mergeCell ref="E36:F36"/>
    <mergeCell ref="C34:D34"/>
    <mergeCell ref="C36:D36"/>
    <mergeCell ref="C40:D40"/>
    <mergeCell ref="E40:F40"/>
    <mergeCell ref="C32:D32"/>
    <mergeCell ref="E32:F32"/>
    <mergeCell ref="C33:D33"/>
    <mergeCell ref="E33:F33"/>
    <mergeCell ref="C29:D29"/>
    <mergeCell ref="E28:F28"/>
    <mergeCell ref="C30:D30"/>
    <mergeCell ref="E30:F30"/>
    <mergeCell ref="C31:D31"/>
    <mergeCell ref="E31:F31"/>
    <mergeCell ref="E29:F29"/>
    <mergeCell ref="C47:F47"/>
    <mergeCell ref="C20:F20"/>
    <mergeCell ref="C21:F21"/>
    <mergeCell ref="C22:F22"/>
    <mergeCell ref="C23:F23"/>
    <mergeCell ref="B24:F24"/>
    <mergeCell ref="B26:F26"/>
    <mergeCell ref="C43:F43"/>
    <mergeCell ref="B44:B45"/>
    <mergeCell ref="C44:F45"/>
    <mergeCell ref="C46:F46"/>
    <mergeCell ref="C25:D25"/>
    <mergeCell ref="E25:F25"/>
    <mergeCell ref="C27:D27"/>
    <mergeCell ref="E27:F27"/>
    <mergeCell ref="C28:D28"/>
    <mergeCell ref="B7:F7"/>
    <mergeCell ref="A2:F2"/>
    <mergeCell ref="A3:F3"/>
    <mergeCell ref="A4:F4"/>
    <mergeCell ref="A5:F5"/>
    <mergeCell ref="A6:F6"/>
    <mergeCell ref="C19:F19"/>
    <mergeCell ref="B8:F8"/>
    <mergeCell ref="B9:F9"/>
    <mergeCell ref="B10:F10"/>
    <mergeCell ref="B11:F11"/>
    <mergeCell ref="B12:F12"/>
    <mergeCell ref="B13:F13"/>
    <mergeCell ref="B14:F14"/>
    <mergeCell ref="B15:F15"/>
    <mergeCell ref="C18:F18"/>
    <mergeCell ref="C17:D17"/>
    <mergeCell ref="E17:F17"/>
  </mergeCells>
  <pageMargins left="0.25" right="0.25"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Saturs</vt:lpstr>
      <vt:lpstr>I 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Anastasija Popova</dc:creator>
  <cp:lastModifiedBy>Diāna Belozerova</cp:lastModifiedBy>
  <cp:lastPrinted>2017-12-12T14:38:18Z</cp:lastPrinted>
  <dcterms:created xsi:type="dcterms:W3CDTF">2017-09-18T10:41:30Z</dcterms:created>
  <dcterms:modified xsi:type="dcterms:W3CDTF">2018-01-15T13:43:55Z</dcterms:modified>
</cp:coreProperties>
</file>