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02\iepirkumu_dala\Iepirkumi 2019.gads\Iepirkumi\3_Inguna\AK\55_2019_LOR medicīniskās iekārtas NMC darba vietas aprīkošanai\"/>
    </mc:Choice>
  </mc:AlternateContent>
  <bookViews>
    <workbookView xWindow="-120" yWindow="-120" windowWidth="29040" windowHeight="15840" activeTab="1"/>
  </bookViews>
  <sheets>
    <sheet name="Saturs" sheetId="3" r:id="rId1"/>
    <sheet name="1." sheetId="5" r:id="rId2"/>
    <sheet name="2." sheetId="1" r:id="rId3"/>
    <sheet name="3." sheetId="2" r:id="rId4"/>
    <sheet name="4." sheetId="4"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1" l="1"/>
  <c r="C597" i="5"/>
  <c r="C593" i="5"/>
  <c r="C581" i="5"/>
  <c r="C577" i="5"/>
  <c r="C565" i="5"/>
  <c r="C561" i="5"/>
  <c r="C551" i="5"/>
  <c r="C539" i="5"/>
  <c r="C605" i="5" s="1"/>
  <c r="C528" i="5"/>
  <c r="C604" i="5" s="1"/>
  <c r="C516" i="5"/>
  <c r="C603" i="5" s="1"/>
  <c r="C503" i="5"/>
  <c r="C602" i="5" s="1"/>
  <c r="C491" i="5"/>
  <c r="C601" i="5" s="1"/>
  <c r="C479" i="5"/>
  <c r="C600" i="5" s="1"/>
  <c r="C467" i="5"/>
  <c r="C599" i="5" s="1"/>
  <c r="C455" i="5"/>
  <c r="C598" i="5" s="1"/>
  <c r="C443" i="5"/>
  <c r="C431" i="5"/>
  <c r="C596" i="5" s="1"/>
  <c r="C419" i="5"/>
  <c r="C595" i="5" s="1"/>
  <c r="C407" i="5"/>
  <c r="C594" i="5" s="1"/>
  <c r="C395" i="5"/>
  <c r="C383" i="5"/>
  <c r="C592" i="5" s="1"/>
  <c r="C371" i="5"/>
  <c r="C591" i="5" s="1"/>
  <c r="C360" i="5"/>
  <c r="C590" i="5" s="1"/>
  <c r="C348" i="5"/>
  <c r="C589" i="5" s="1"/>
  <c r="C336" i="5"/>
  <c r="C588" i="5" s="1"/>
  <c r="C324" i="5"/>
  <c r="C587" i="5" s="1"/>
  <c r="C312" i="5"/>
  <c r="C586" i="5" s="1"/>
  <c r="C300" i="5"/>
  <c r="C585" i="5" s="1"/>
  <c r="C288" i="5"/>
  <c r="C584" i="5" s="1"/>
  <c r="C277" i="5"/>
  <c r="C583" i="5" s="1"/>
  <c r="C264" i="5"/>
  <c r="C582" i="5" s="1"/>
  <c r="C252" i="5"/>
  <c r="C240" i="5"/>
  <c r="C580" i="5" s="1"/>
  <c r="C229" i="5"/>
  <c r="C579" i="5" s="1"/>
  <c r="C218" i="5"/>
  <c r="C578" i="5" s="1"/>
  <c r="C207" i="5"/>
  <c r="C196" i="5"/>
  <c r="C576" i="5" s="1"/>
  <c r="C185" i="5"/>
  <c r="C575" i="5" s="1"/>
  <c r="C174" i="5"/>
  <c r="C574" i="5" s="1"/>
  <c r="C163" i="5"/>
  <c r="C573" i="5" s="1"/>
  <c r="C150" i="5"/>
  <c r="C572" i="5" s="1"/>
  <c r="C140" i="5"/>
  <c r="C571" i="5" s="1"/>
  <c r="C130" i="5"/>
  <c r="C570" i="5" s="1"/>
  <c r="C120" i="5"/>
  <c r="C569" i="5" s="1"/>
  <c r="C110" i="5"/>
  <c r="C568" i="5" s="1"/>
  <c r="C100" i="5"/>
  <c r="C567" i="5" s="1"/>
  <c r="C90" i="5"/>
  <c r="C566" i="5" s="1"/>
  <c r="C80" i="5"/>
  <c r="C70" i="5"/>
  <c r="C564" i="5" s="1"/>
  <c r="C59" i="5"/>
  <c r="C563" i="5" s="1"/>
  <c r="C48" i="5"/>
  <c r="C562" i="5" s="1"/>
  <c r="C37" i="5"/>
  <c r="C26" i="5"/>
  <c r="C560" i="5" s="1"/>
  <c r="C607" i="5" l="1"/>
  <c r="C610" i="5" s="1"/>
  <c r="A77" i="1" l="1"/>
  <c r="A26" i="1"/>
  <c r="A119" i="1"/>
  <c r="A120" i="1"/>
  <c r="A121" i="1"/>
  <c r="A122" i="1"/>
  <c r="A118" i="1"/>
  <c r="A117" i="1"/>
  <c r="A37" i="1" l="1"/>
  <c r="A38" i="1"/>
  <c r="A39" i="1"/>
  <c r="A40" i="1"/>
  <c r="A41" i="1"/>
  <c r="A42" i="1"/>
  <c r="A43" i="1"/>
  <c r="A44" i="1"/>
  <c r="A45" i="1"/>
  <c r="A46" i="1"/>
  <c r="A47" i="1"/>
  <c r="A18" i="4"/>
  <c r="A19" i="4" s="1"/>
  <c r="G24" i="4"/>
  <c r="A63" i="4" l="1"/>
  <c r="A66" i="4"/>
  <c r="A62" i="4"/>
  <c r="A46" i="4"/>
  <c r="A65" i="4"/>
  <c r="A61" i="4"/>
  <c r="A67" i="4"/>
  <c r="A23" i="4"/>
  <c r="A58" i="4"/>
  <c r="A64" i="4"/>
  <c r="A60" i="4"/>
  <c r="A44" i="4"/>
  <c r="A45" i="4"/>
  <c r="A47" i="4"/>
  <c r="A43" i="4"/>
  <c r="A42" i="4"/>
  <c r="A22" i="4"/>
  <c r="G26" i="4" l="1"/>
  <c r="A32" i="4" l="1"/>
  <c r="A36" i="4"/>
  <c r="A40" i="4"/>
  <c r="A50" i="4"/>
  <c r="A41" i="4"/>
  <c r="A39" i="4"/>
  <c r="A33" i="4"/>
  <c r="A37" i="4"/>
  <c r="A48" i="4"/>
  <c r="A35" i="4"/>
  <c r="A49" i="4"/>
  <c r="A34" i="4"/>
  <c r="A38" i="4"/>
  <c r="A57" i="4"/>
  <c r="A59" i="4"/>
  <c r="A53" i="4"/>
  <c r="A52" i="4"/>
  <c r="A31" i="4"/>
  <c r="A20" i="4"/>
  <c r="A54" i="4"/>
  <c r="A51" i="4"/>
  <c r="A30" i="4"/>
  <c r="A21" i="4"/>
  <c r="A55" i="4"/>
  <c r="A28" i="4"/>
  <c r="A56" i="4"/>
  <c r="A17" i="2"/>
  <c r="A25" i="2" s="1"/>
  <c r="G18" i="2"/>
  <c r="G20" i="2" s="1"/>
  <c r="A28" i="2" l="1"/>
  <c r="A22" i="2"/>
  <c r="A31" i="2"/>
  <c r="A27" i="2"/>
  <c r="A34" i="2"/>
  <c r="A32" i="2"/>
  <c r="A35" i="2"/>
  <c r="A24" i="2"/>
  <c r="A30" i="2"/>
  <c r="A26" i="2"/>
  <c r="A33" i="2"/>
  <c r="A29" i="2"/>
  <c r="A93" i="1"/>
  <c r="A94" i="1"/>
  <c r="A95" i="1"/>
  <c r="A133" i="1"/>
  <c r="A134" i="1"/>
  <c r="A135" i="1"/>
  <c r="A136" i="1"/>
  <c r="A137" i="1"/>
  <c r="A125" i="1"/>
  <c r="A126" i="1"/>
  <c r="A127" i="1"/>
  <c r="A128" i="1"/>
  <c r="A129" i="1"/>
  <c r="A130" i="1"/>
  <c r="A124" i="1"/>
  <c r="A113" i="1"/>
  <c r="A114" i="1"/>
  <c r="A115" i="1"/>
  <c r="A116" i="1"/>
  <c r="A112" i="1"/>
  <c r="A111" i="1"/>
  <c r="A107" i="1"/>
  <c r="A108" i="1"/>
  <c r="A109" i="1"/>
  <c r="A110" i="1"/>
  <c r="A106" i="1"/>
  <c r="A105" i="1"/>
  <c r="A57" i="1"/>
  <c r="A84" i="1" l="1"/>
  <c r="A85" i="1"/>
  <c r="A88" i="1"/>
  <c r="A86" i="1"/>
  <c r="A87" i="1"/>
  <c r="A89" i="1"/>
  <c r="A90" i="1"/>
  <c r="A91" i="1"/>
  <c r="A79" i="1"/>
  <c r="A92" i="1"/>
  <c r="A96" i="1"/>
  <c r="A97" i="1"/>
  <c r="A98" i="1"/>
  <c r="A99" i="1"/>
  <c r="A100" i="1"/>
  <c r="A101" i="1"/>
  <c r="A102" i="1"/>
  <c r="A103" i="1"/>
  <c r="A104" i="1"/>
  <c r="A123" i="1"/>
  <c r="A131" i="1"/>
  <c r="A132" i="1"/>
  <c r="A58" i="1" l="1"/>
  <c r="A59" i="1"/>
  <c r="A60" i="1"/>
  <c r="A61" i="1"/>
  <c r="A62" i="1"/>
  <c r="A63" i="1"/>
  <c r="A64" i="1"/>
  <c r="A65" i="1"/>
  <c r="A66" i="1"/>
  <c r="A67" i="1"/>
  <c r="A68" i="1"/>
  <c r="A69" i="1"/>
  <c r="A70" i="1"/>
  <c r="A71" i="1"/>
  <c r="A72" i="1"/>
  <c r="A48" i="1" l="1"/>
  <c r="A49" i="1"/>
  <c r="A50" i="1"/>
  <c r="A51" i="1"/>
  <c r="A52" i="1"/>
  <c r="A53" i="1"/>
  <c r="A54" i="1"/>
  <c r="A55" i="1"/>
  <c r="A56" i="1"/>
  <c r="A33" i="1"/>
  <c r="G29" i="1" l="1"/>
  <c r="A25" i="1" l="1"/>
  <c r="A24" i="1"/>
  <c r="A23" i="1"/>
  <c r="A22" i="1"/>
  <c r="A21" i="1"/>
  <c r="A20" i="1"/>
  <c r="A19" i="1"/>
  <c r="A18" i="1"/>
  <c r="A83" i="1"/>
  <c r="A82" i="1"/>
  <c r="A81" i="1"/>
  <c r="A80" i="1"/>
  <c r="A78" i="1"/>
  <c r="A76" i="1"/>
  <c r="A75" i="1"/>
  <c r="A74" i="1"/>
  <c r="A73" i="1"/>
  <c r="A36" i="1"/>
  <c r="A35" i="1"/>
  <c r="A34" i="1"/>
  <c r="A31" i="1"/>
</calcChain>
</file>

<file path=xl/sharedStrings.xml><?xml version="1.0" encoding="utf-8"?>
<sst xmlns="http://schemas.openxmlformats.org/spreadsheetml/2006/main" count="1234" uniqueCount="727">
  <si>
    <t xml:space="preserve">Tehniskā specifikācija/Tehniskais-finanšu piedāvājums </t>
  </si>
  <si>
    <t>Vispārīgās prasības:</t>
  </si>
  <si>
    <t>1</t>
  </si>
  <si>
    <t>2</t>
  </si>
  <si>
    <t>3</t>
  </si>
  <si>
    <t>4</t>
  </si>
  <si>
    <t>5</t>
  </si>
  <si>
    <t>6</t>
  </si>
  <si>
    <t>7</t>
  </si>
  <si>
    <t>* Pretendenta tehniskajā piedāvājumā norāda Preces ražotāju un modeli atbilstošos parametrus;</t>
  </si>
  <si>
    <t>8</t>
  </si>
  <si>
    <t>9</t>
  </si>
  <si>
    <t>10</t>
  </si>
  <si>
    <t>11</t>
  </si>
  <si>
    <t>12</t>
  </si>
  <si>
    <t>13</t>
  </si>
  <si>
    <t>Pretendenta piedāvātie parametri*</t>
  </si>
  <si>
    <t>Atsauce uz informatīvo materiālu**</t>
  </si>
  <si>
    <t>Veicamās funkcijas:</t>
  </si>
  <si>
    <t xml:space="preserve">Tehniskās prasības: </t>
  </si>
  <si>
    <t>2.</t>
  </si>
  <si>
    <t>Komplektācija:</t>
  </si>
  <si>
    <t>Citi moduļi, savienojumi un piederumi, kas nepieciešami sistēmas pilnvērtīgai izmantošanai</t>
  </si>
  <si>
    <t>3.</t>
  </si>
  <si>
    <t>4.</t>
  </si>
  <si>
    <t>Saspiesta gaisa spiediens līdz ne mazāk kā 1,5 bar</t>
  </si>
  <si>
    <t>Iespējams regulēt saspiesta gaisa spiedienu</t>
  </si>
  <si>
    <t>Saspiesta gaisa modulis</t>
  </si>
  <si>
    <t>Piederumi Politcera (Politzer) manevram</t>
  </si>
  <si>
    <t>5.1</t>
  </si>
  <si>
    <t>Plaša lauka okulārs</t>
  </si>
  <si>
    <t>Palielinājums ne mazāk kā 10x</t>
  </si>
  <si>
    <t>Kopējais sasniedzamais darba garums ne mazāk kā 1000 mm</t>
  </si>
  <si>
    <t>Iespējams kontrolēt dezinfekcijas ilgumu un dezinfekcijas cikla sākumu ar vadības pogu palīdzību</t>
  </si>
  <si>
    <t>Vizuālais signāls paziņo par dezinfekcijas cikla beigšanu</t>
  </si>
  <si>
    <t>7.1</t>
  </si>
  <si>
    <t>7.2</t>
  </si>
  <si>
    <t>7.3</t>
  </si>
  <si>
    <t>Redzes leņķis 0º ± 1°</t>
  </si>
  <si>
    <t>Darba garums 180 ±20 mm</t>
  </si>
  <si>
    <t>7.4</t>
  </si>
  <si>
    <t>7.5</t>
  </si>
  <si>
    <t>Diametrs 2,2 ±0,5 mm</t>
  </si>
  <si>
    <t>Darba garums 110 ± 10 mm</t>
  </si>
  <si>
    <t>7.6</t>
  </si>
  <si>
    <t>7.7</t>
  </si>
  <si>
    <t>9.1</t>
  </si>
  <si>
    <t>9.2</t>
  </si>
  <si>
    <t>9.3</t>
  </si>
  <si>
    <t>9.4</t>
  </si>
  <si>
    <t>9.5</t>
  </si>
  <si>
    <t>9.6</t>
  </si>
  <si>
    <t>9.7</t>
  </si>
  <si>
    <t xml:space="preserve">Barošana 220-240 V, 50 Hz </t>
  </si>
  <si>
    <t>2.daļa Otorinolaringologa darba vieta</t>
  </si>
  <si>
    <t xml:space="preserve">Otorinolaringologa darba vieta </t>
  </si>
  <si>
    <t xml:space="preserve">Preces modelis, ref kods, ražotājs: </t>
  </si>
  <si>
    <t>Medicīnas ierīces klase (atsauce uz EK atbilstības deklarāciju)***</t>
  </si>
  <si>
    <t>Paredzamais daudzums (gab.)****:</t>
  </si>
  <si>
    <t>1 vienības cena bez PVN, EUR:</t>
  </si>
  <si>
    <t>Ne mazāk kā trīs pudeles šķidru un eļļainu zāļu izsmidzināšanai</t>
  </si>
  <si>
    <t>Universālā otorinolaringologa darba vieta neatliekamās medicīnas centra vajadzībām</t>
  </si>
  <si>
    <t xml:space="preserve">Darba vietas moduļi ir mobili uz antistatiskiem riteņiem </t>
  </si>
  <si>
    <t>PVN likme, %:</t>
  </si>
  <si>
    <t xml:space="preserve">Vakuuma sūkņa parametri: plūsmas ātrums ne mazāk kā 50 l/min, vakuums ne mazāk kā -90 kPa, nerada skaļus trokšņus darbības laikā </t>
  </si>
  <si>
    <t>Izlādes sistēmu var pieslēgt centrālai kanalizācijai</t>
  </si>
  <si>
    <t xml:space="preserve">Šķidruma traukā tiek savākti atsūktie sekrēti </t>
  </si>
  <si>
    <t>Ar integrētu atsūkšanas šļūtenes tīrīšanas un dezinfekcijas moduli, kas ļauj automātiski veikt šļūtenes skalošanu ar ūdeni un dezinfekcijas līdzekli</t>
  </si>
  <si>
    <t xml:space="preserve">Ar daudzreiz lietojamo, sterilizējamo uzgali atsūkšanai </t>
  </si>
  <si>
    <t>Ar plūsmas ātruma indikatoru</t>
  </si>
  <si>
    <t>Šļūtene daudzreiz lietojama, var sterilizēt, bez papildu instrumentu palīdzības var atvienot no atsūkšanas sistēmas moduļa, lai veiktu sterilizāciju</t>
  </si>
  <si>
    <t>Prasības atsūkšanas modulim:</t>
  </si>
  <si>
    <t>Šķidrumu trauks ar pārplūdes funkciju, daudzreiz lietojams, var sterilizēt, bez papildu instrumentu palīdzības var atvienot no atsūkšanas sistēmas moduļa, lai veiktu sterilizāciju</t>
  </si>
  <si>
    <t>Moduļa komplektācija:</t>
  </si>
  <si>
    <t>Atsūkšanas modulis ar papildaprīkojumu</t>
  </si>
  <si>
    <t>Šķidrumu trauks 1 gab.</t>
  </si>
  <si>
    <t>Vakuuma sūknis  1 gab.</t>
  </si>
  <si>
    <t>Adapteris  2 gab.</t>
  </si>
  <si>
    <t>Atsūkšanas šļūtene  2 gab.</t>
  </si>
  <si>
    <t>Dezinfekcijas līdzekļu trauks 1 gab.</t>
  </si>
  <si>
    <t>Darba vietā ir paredzēts šļūtenes turētājs</t>
  </si>
  <si>
    <t>Prasības auss skalošanas modulim:</t>
  </si>
  <si>
    <t>Citi moduļi, savienojumi un piederumi, kas nepieciešami sistēmas pilnvērtīgai izmantošanai, tajā skaitā tīrīšanai</t>
  </si>
  <si>
    <t>Skalošanas uzgalim ūdens plūsmas kontroles iespēja</t>
  </si>
  <si>
    <t>Moduli var pieslēgt kanalizācijas centrālai sistēmai, lai nodrošinātu šķidrumu izvadi</t>
  </si>
  <si>
    <t>Skalošanas uzgalis daudzreiz lietojams, ar aizsardzību pret šļakatām, paredzēts tīrīšanai, dezinfekcijai un sterilizācijai starp pacientiem</t>
  </si>
  <si>
    <t>Nierveida trauks šķidruma savākšanai, daudzreiz lietojams, paredzēts tīrīšanai, dezinfekcijai un sterilizācijai starp pacientiem</t>
  </si>
  <si>
    <t xml:space="preserve">Darba vietā ir paredzēti nierveida trauka un skalošanas uzgaļa turētāji </t>
  </si>
  <si>
    <t>Sistēmas šļūtenes daudzreiz lietojamas, var tīrīt, dezinficēt un sterilizēt, bez papildu instrumentu palīdzības var atvienot no atsūkšanas sistēmas moduļa, lai veiktu sterilizāciju</t>
  </si>
  <si>
    <t>Prasības diagnostiskajam mikroskopam:</t>
  </si>
  <si>
    <t>Binokulāri taisna caurule ar fokusu 175±25 mm</t>
  </si>
  <si>
    <t>Ar ne mazāk kā pieckārtīgu palielinājumu mainītāju (0.4/0.6/1/1.6/2.5 vai plašāk)</t>
  </si>
  <si>
    <t>Prasības endoskopu modulim:</t>
  </si>
  <si>
    <t>Endoskopu sildīšanas modulis paredzēts endoskopu glabāšanai, dezinfekcijai un uzsildīšanai līdz temperatūrai 40 ± 3° C</t>
  </si>
  <si>
    <t>Vismaz viens fleksibla endoskopa turētājs vēlams ar endoskopa uzsildīšanas opciju</t>
  </si>
  <si>
    <t>Prasības rigīdiem endoskopiem:</t>
  </si>
  <si>
    <t>Vismaz divu rigīdo endoskopu turētāji ar endoskopu uzsildīšanas opciju</t>
  </si>
  <si>
    <t>Endoskopu dezinfekcijas turētāji vismaz diviem rigīdiem un vienam fleksiblam endoskopiem</t>
  </si>
  <si>
    <t>Paredzēts tīrīšanai, dezinfekcijai un sterilizācijai</t>
  </si>
  <si>
    <t>Vismaz divi LED gaismas avoti endoskopiem vēlams ar apgaismojuma intensitātes regulāciju</t>
  </si>
  <si>
    <t>Objektīva fokuss 250±10 mm</t>
  </si>
  <si>
    <r>
      <t xml:space="preserve">Redzes lauks no ne vairāk kā </t>
    </r>
    <r>
      <rPr>
        <sz val="10"/>
        <color theme="1"/>
        <rFont val="Calibri"/>
        <family val="2"/>
        <charset val="186"/>
      </rPr>
      <t>Ø</t>
    </r>
    <r>
      <rPr>
        <sz val="10"/>
        <color theme="1"/>
        <rFont val="Times New Roman"/>
        <family val="1"/>
        <charset val="186"/>
      </rPr>
      <t xml:space="preserve">10 mm līdz ne mazāk kā </t>
    </r>
    <r>
      <rPr>
        <sz val="10"/>
        <color theme="1"/>
        <rFont val="Calibri"/>
        <family val="2"/>
        <charset val="186"/>
      </rPr>
      <t>Ø50 mm</t>
    </r>
  </si>
  <si>
    <t>LED gaismas avota darba laiks ne mazāk kā 50 000 stundas</t>
  </si>
  <si>
    <t>Regulējams attālums starp zīlīšu centriem diapazonā ne mazāk kā 15 mm</t>
  </si>
  <si>
    <t>Regulējamas dioptrijas abiem okulāriem  ne mazāk kā ±5D</t>
  </si>
  <si>
    <t>Mikroskops integrēts darba vietas konstrukcijā</t>
  </si>
  <si>
    <t>Komplektācijā ar aizsardzības pārvalku</t>
  </si>
  <si>
    <t xml:space="preserve">Diagnostiskais mikroskops </t>
  </si>
  <si>
    <t xml:space="preserve">Prasības aprīkojumam instrumentiem: </t>
  </si>
  <si>
    <t xml:space="preserve">Vismaz viena izvelkama darba virsma instrumentu novietošanai/rakstīšanai pieņemšanas laikā </t>
  </si>
  <si>
    <t>Vismaz viens sildītājs nodrošina balsenes spoguļu un citu instrumentu ātru uzsildīšanu. Uzsildīšanas temperatūra 40°C ± 3°C</t>
  </si>
  <si>
    <t>Vismaz viens plaukts ar plastmasas paplāti. Paplāte paredzēta lietotu instrumentu glabāšanai dezinfekcijas šķīdumā</t>
  </si>
  <si>
    <t>Ne mazāk kā viena atvilktne atkritumiem, vēlama konstrukcija nodrošina atvilktnes atvēršanu ar kāju</t>
  </si>
  <si>
    <t>Konstrukcijā paredzēta pieres lampas novietne (piem., uz āķa)</t>
  </si>
  <si>
    <t>Darba vietas gabarītizmēri nedrīkst pārsniegt (garums x platums) 2 x 1 m</t>
  </si>
  <si>
    <t>Visas darba vietas virsmas paredzētas tīrīšanai un dezinfekcijai</t>
  </si>
  <si>
    <t>Vispārīgās prasības darba vietai:</t>
  </si>
  <si>
    <t>Visas augstāk minētās sistēmas, moduļi un vienības ir integrētas vienotā sistēmā - otorinolaringologa darba vietā</t>
  </si>
  <si>
    <t>Darba vietas korpuss izgatavots no tērauda (krāsots/hromēts, darba vietas krāsu saskaņot ar Pasūtītāju)</t>
  </si>
  <si>
    <t>Aprīkojums instrumentiem ar papildaprīkojumu</t>
  </si>
  <si>
    <t>Auss skalošanas sistēma ar papildaprīkojumu</t>
  </si>
  <si>
    <t>Saspiestā gaisa sistēma ar papildaprīkojumu</t>
  </si>
  <si>
    <t>Endoskopu centrs ar papildaprīkojumu</t>
  </si>
  <si>
    <t>KOPĒJĀ CENA par 2.daļu bez PVN, EUR:</t>
  </si>
  <si>
    <t>KOPĒJĀ CENA par 2.daļu ar PVN, EUR:</t>
  </si>
  <si>
    <t>Vakuuma sūknis integrēts darba vietā</t>
  </si>
  <si>
    <t>Auss skalošanas modulis integrēts darba vietā</t>
  </si>
  <si>
    <t>Skalošanas sistēmu var pieslēgt centrālai ūdens apgādes sistēmai</t>
  </si>
  <si>
    <t>Dezinfekcijas trauku var papildināt manuāli, bez papildu instrumentu palīdzības var atvienot no atsūkšanas sistēmas moduļa, lai veiktu papildināšanu</t>
  </si>
  <si>
    <t>Ražotāja rekomendēts dezinfekcijas līdzeklis ne mazāk kā 5 litri (norādīt nosaukumu un ražotāju)</t>
  </si>
  <si>
    <t>Bakteriālie filtri ne mazāk kā 5 gab.</t>
  </si>
  <si>
    <t>Moduli var pieslēgt ūdens centrālai apgādes sistēmai, lai nodrošinātu ūdens padevi skalošanai, aprīkots ar ūdens filtrācijas bloku</t>
  </si>
  <si>
    <t>Auss skalošanas modulis 1 gab.</t>
  </si>
  <si>
    <t>Sistēmas komplektācija:</t>
  </si>
  <si>
    <t xml:space="preserve">Koaksiālā LED apgaismojuma sistēma ar ne mazāk kā 50 000 lx apgaismojumu ne vairāk kā 300 mm liela attālumā, gaismas temperatūra 5500 ± 500 K </t>
  </si>
  <si>
    <t xml:space="preserve">Automātiska gaismas ieslēgšana un izslēgšana, mainot mikroskopa darba pozīciju </t>
  </si>
  <si>
    <t>Kolonnas rotācija pret pamatni ne mazāk kā 300º</t>
  </si>
  <si>
    <t>Diametrs 4 ± 0,5 mm</t>
  </si>
  <si>
    <t>Redzes leņķis 0º ± 0,5°</t>
  </si>
  <si>
    <t>Komplektācijā ar sterilizācijas grozu ar vāku un skopa fiksatoriem tajā, gaismas vadu ar garumu ne mazāk kā 1.5 m un tā konektoriem, kas savietojami ar endoskopa centra gaismas avotiem</t>
  </si>
  <si>
    <t>1.1</t>
  </si>
  <si>
    <t>1.2</t>
  </si>
  <si>
    <t>1.3</t>
  </si>
  <si>
    <t>1.4</t>
  </si>
  <si>
    <t>1.5</t>
  </si>
  <si>
    <t>1.6</t>
  </si>
  <si>
    <t>1.7</t>
  </si>
  <si>
    <t>1.8</t>
  </si>
  <si>
    <t>3.1</t>
  </si>
  <si>
    <t>3.2</t>
  </si>
  <si>
    <t>3.3</t>
  </si>
  <si>
    <t>3.4</t>
  </si>
  <si>
    <t>3.5</t>
  </si>
  <si>
    <t>3.6</t>
  </si>
  <si>
    <t>3.7</t>
  </si>
  <si>
    <t>3.8</t>
  </si>
  <si>
    <t>3.9</t>
  </si>
  <si>
    <t>3.10</t>
  </si>
  <si>
    <t>3.11</t>
  </si>
  <si>
    <t>3.12</t>
  </si>
  <si>
    <t>3.13</t>
  </si>
  <si>
    <t>3.14</t>
  </si>
  <si>
    <t>4.1</t>
  </si>
  <si>
    <t>4.2</t>
  </si>
  <si>
    <t>4.3</t>
  </si>
  <si>
    <t>4.4</t>
  </si>
  <si>
    <t>4.5</t>
  </si>
  <si>
    <t>4.6</t>
  </si>
  <si>
    <t>4.7</t>
  </si>
  <si>
    <t>4.8</t>
  </si>
  <si>
    <t>4.9</t>
  </si>
  <si>
    <t>4.10</t>
  </si>
  <si>
    <t>4.11</t>
  </si>
  <si>
    <t>4.11.1</t>
  </si>
  <si>
    <t>4.11.2</t>
  </si>
  <si>
    <t>5.2</t>
  </si>
  <si>
    <t>5.3</t>
  </si>
  <si>
    <t>5.3.1</t>
  </si>
  <si>
    <t>5.3.2</t>
  </si>
  <si>
    <t>5.3.3</t>
  </si>
  <si>
    <t>5.3.4</t>
  </si>
  <si>
    <t>6.1</t>
  </si>
  <si>
    <t>6.2</t>
  </si>
  <si>
    <t>6.3</t>
  </si>
  <si>
    <t>6.4</t>
  </si>
  <si>
    <t>6.5</t>
  </si>
  <si>
    <t>6.6</t>
  </si>
  <si>
    <t>6.7</t>
  </si>
  <si>
    <t>6.8</t>
  </si>
  <si>
    <t>6.9</t>
  </si>
  <si>
    <t>6.10</t>
  </si>
  <si>
    <t>6.11</t>
  </si>
  <si>
    <t>6.12</t>
  </si>
  <si>
    <t>6.13</t>
  </si>
  <si>
    <t>6.14</t>
  </si>
  <si>
    <t>6.15</t>
  </si>
  <si>
    <t>6.16</t>
  </si>
  <si>
    <t>6.17</t>
  </si>
  <si>
    <t>8.1</t>
  </si>
  <si>
    <t>8.2</t>
  </si>
  <si>
    <t>8.1.1</t>
  </si>
  <si>
    <t>8.1.2</t>
  </si>
  <si>
    <t>8.1.3</t>
  </si>
  <si>
    <t>8.1.4</t>
  </si>
  <si>
    <t>8.1.5</t>
  </si>
  <si>
    <t>8.2.1</t>
  </si>
  <si>
    <t>8.2.2</t>
  </si>
  <si>
    <t>8.2.3</t>
  </si>
  <si>
    <t>8.2.4</t>
  </si>
  <si>
    <t>8.2.5</t>
  </si>
  <si>
    <t>10.1</t>
  </si>
  <si>
    <t>10.2</t>
  </si>
  <si>
    <t>10.3</t>
  </si>
  <si>
    <t>10.4</t>
  </si>
  <si>
    <t>10.5</t>
  </si>
  <si>
    <t>10.6</t>
  </si>
  <si>
    <t>Prasības saspiestā gaisa sistēmai:</t>
  </si>
  <si>
    <t>Ar automātisko šķidrumu trauka izlādi uz kanalizāciju</t>
  </si>
  <si>
    <t>Modulis sastāv no ūdens padeves šļūtenes ar skalošanas uzgali un nierveida trauka šķidruma savākšanai ar atsūkšanas šļūteni</t>
  </si>
  <si>
    <t xml:space="preserve">Modulis nodrošina ūdens uzsildīšanu līdz temperatūrai 38 °C ±1 °C un tās uzturēšanu manipulāciju laikā </t>
  </si>
  <si>
    <t>Mikroskopu var papildināt ar endoskopu kameras full HD 1080p adapteri (Endoport/C mount) un nākotnē savienot ar videosistēmu</t>
  </si>
  <si>
    <t>Vismaz viena instrumentu novietne ar gabarītizmēriem (platums x dziļums) 90 ± 10 cm x 50 ± 10 cm un caurspīdīgu vāku</t>
  </si>
  <si>
    <t xml:space="preserve">_.pielikums </t>
  </si>
  <si>
    <t>LOR medicīniskās iekārtas NMC-2 darba vietas aprīkošanai</t>
  </si>
  <si>
    <t>Portatīva pieres lampa</t>
  </si>
  <si>
    <t>Portatīva bez savienojuma ar gaismas avotu</t>
  </si>
  <si>
    <t>Regulējams apkārtmērs, kas ļauj pielāgot ierīci galvas izmēram</t>
  </si>
  <si>
    <t>EKK:</t>
  </si>
  <si>
    <t>Gaismas avota dzīves ilgums ne mazāk kā 50 000 stundas</t>
  </si>
  <si>
    <t xml:space="preserve">Krāsu temperatūra 5500 ± 500 K </t>
  </si>
  <si>
    <t xml:space="preserve">Visas virsmas paredzētas tīrīšanai </t>
  </si>
  <si>
    <t>Vadība ar ieslēgšanas/izslēgšanas pogu</t>
  </si>
  <si>
    <t>Barošanu nodrošina lādējamā baterija</t>
  </si>
  <si>
    <t>Baterijas darbības laiks lampas darba režīmā ne mazāk kā 4 stundas</t>
  </si>
  <si>
    <t>Uz galvas stiprināma portatīva lampa pieaugušajiem manipulācijas apgabala apgaismošanai</t>
  </si>
  <si>
    <t>Komplektācija - pieres lampa, lādētājs, baterija</t>
  </si>
  <si>
    <t>14</t>
  </si>
  <si>
    <t>Pieres lampas svars ar bateriju ne vairāk kā 300 g</t>
  </si>
  <si>
    <t>LED gaismas avota apgaismojums  45 000 ± 15 000 lx ne mazāk kā 25 cm attālumā</t>
  </si>
  <si>
    <t>KOPĒJĀ CENA par 3.daļu bez PVN, EUR:</t>
  </si>
  <si>
    <t>KOPĒJĀ CENA par 3.daļu ar PVN, EUR:</t>
  </si>
  <si>
    <t>Ar indikatoru, kas norāda uz baterijas uzlādes nepieciešamību</t>
  </si>
  <si>
    <t>3.daļa Portatīva pieres lampa</t>
  </si>
  <si>
    <t>31. lpp informatīvajā materiālā</t>
  </si>
  <si>
    <t>Darbības frekvence 340 ± 20 kHz</t>
  </si>
  <si>
    <t>Jaudas regulācijas solis ne vairāk kā 10 W</t>
  </si>
  <si>
    <t>Bipolārā režīma maksimālā jauda ne mazāk kā 70 W</t>
  </si>
  <si>
    <t>Griešanas un koagulācijas aktivācija iespējama gan ar elektroķirurģisko rokturi, gan ar kājas vadības pedāli</t>
  </si>
  <si>
    <t>Prasības ģeneratoram:</t>
  </si>
  <si>
    <t>CF tipa saskaņā ar standartu EN 60601-1</t>
  </si>
  <si>
    <t>Barošana 220V, 50 Hz</t>
  </si>
  <si>
    <t>Uz ratiem ir iespējams izvietot elektrokoagulatoru ar papildaprīkojumu</t>
  </si>
  <si>
    <t>Ratu plaukta izmēri atbilst ģeneratora gabarītizmēriem</t>
  </si>
  <si>
    <t>Elektrokoagulators</t>
  </si>
  <si>
    <t xml:space="preserve">Rati </t>
  </si>
  <si>
    <t>8.3</t>
  </si>
  <si>
    <t>8.4</t>
  </si>
  <si>
    <t>8.5</t>
  </si>
  <si>
    <t>8.6</t>
  </si>
  <si>
    <t>8.7</t>
  </si>
  <si>
    <t>8.8</t>
  </si>
  <si>
    <t>8.9</t>
  </si>
  <si>
    <t>8.10</t>
  </si>
  <si>
    <t>8.11</t>
  </si>
  <si>
    <t>8.12</t>
  </si>
  <si>
    <t>8.13</t>
  </si>
  <si>
    <t>8.14</t>
  </si>
  <si>
    <t>8.15</t>
  </si>
  <si>
    <t>8.16</t>
  </si>
  <si>
    <t>8.17</t>
  </si>
  <si>
    <t>8.18</t>
  </si>
  <si>
    <t>Prasības instrumentiem:</t>
  </si>
  <si>
    <t>10.</t>
  </si>
  <si>
    <t>KOPĒJĀ CENA par 4.daļu bez PVN, EUR:</t>
  </si>
  <si>
    <t>KOPĒJĀ CENA par 4.daļu ar PVN, EUR:</t>
  </si>
  <si>
    <t>Ne mazāk kā divas monopolārās, vismaz viena bipolārā un vismaz viena neitrālā ligzda</t>
  </si>
  <si>
    <t>Automātiskā instrumentu atpazīšanas funkcija un iekārtas programmatūras pielāgošanās konkrētam instrumentam</t>
  </si>
  <si>
    <t>Gali no pretpiedegšanu nodrošinoša metāla vai sakausējuma (bez pārklājuma)</t>
  </si>
  <si>
    <t>Bajonetveida savienojums</t>
  </si>
  <si>
    <t>Ar taisniem galiem</t>
  </si>
  <si>
    <t>Daudzreiz lietojamas, paredzētas tīrīšanai, dezinfekcijas un sterilizācijai</t>
  </si>
  <si>
    <t>Ne pārkarsējošas (non stick)</t>
  </si>
  <si>
    <t>Pieejamas vismaz šādas modifikācijas:</t>
  </si>
  <si>
    <t>Galu diametrs 1 ±0,2 mm, Garums 200 ±10 mm (ref kods Micromed 148-141-020 vai analogs)</t>
  </si>
  <si>
    <t>Galu diametrs 2 ±0,2 mm, Garums 200 ±10 mm (ref kods Micromed 148-142-020 vai analogs)</t>
  </si>
  <si>
    <t>Elektrokoagulators LOR manipulācijām</t>
  </si>
  <si>
    <t>Bajonetveida bipolāras pincetes 1 mm</t>
  </si>
  <si>
    <t>Bajonetveida bipolāras pincetes 2 mm</t>
  </si>
  <si>
    <t>Bipolārās koagulācijas vads bajonetveida bipolārām pincetēm</t>
  </si>
  <si>
    <t>4.daļa Elektrokoagulators LOR manipulācijām</t>
  </si>
  <si>
    <t>Vismaz trīs bipolārie apakšrežīmi (koagulācijas u.c., norādīt piedāvājumā)</t>
  </si>
  <si>
    <t xml:space="preserve">Iespēja monopolārās ligzdās ar vai bez adapteru palīdzības pievienot kabeļus ar vismaz Valleylab, Erbe un trīszaru standarta konektoriem </t>
  </si>
  <si>
    <t xml:space="preserve">Iespēja bipolārā ligzdā ar vai bez adapteru palīdzības pievienot kabeļus ar vismaz Valleylab (classic, Lamidey, EMC) un Erbe (ACC, ICC, VIO, EMC, Dolley) standarta konektoriem </t>
  </si>
  <si>
    <t xml:space="preserve">Kājas vadības pedālis </t>
  </si>
  <si>
    <t>Kājas vadības pedālis viendaļīgs ar ne mazāk kā 4 m garu vadu, paredzēts tīrīšanai un dezinfekcijai</t>
  </si>
  <si>
    <t>Prasības ģeneratora ratiem:</t>
  </si>
  <si>
    <t>Rati mobilie - aprīkoti ar riteņiem ar bremzēšanas sistēmu</t>
  </si>
  <si>
    <t>Ratiņu konstrukcija: vismaz viens plaukts, viens aksesuāru grozs vai atvilktne, vismaz viens stumšanas  rokturis, vadu turētāji, viens kāja pedāļa turētājs, nepieciešamie stiprinājumu komplekti, lai ģeneratoru piestiprinātu pie ratiem</t>
  </si>
  <si>
    <t>Komplektācijā nodrošināt bajonetveida bipolāras pincetes</t>
  </si>
  <si>
    <t>10.7</t>
  </si>
  <si>
    <t>10.8</t>
  </si>
  <si>
    <t>10.9</t>
  </si>
  <si>
    <t>10.10</t>
  </si>
  <si>
    <t>Augstfrekvences elektroķirurģiskā iekārta (elektroģenerators) LOR manipulācijām</t>
  </si>
  <si>
    <t>Monopolārā griešanas režīma maksimālā jauda ne mazāk kā 300 W</t>
  </si>
  <si>
    <t xml:space="preserve">Vismaz divi monopolārās griešanas apakšrežīmi - tīrs un jaukts </t>
  </si>
  <si>
    <t>Monopolārā koagulācijas režīma maksimālā jauda ne mazāk kā 120W</t>
  </si>
  <si>
    <t xml:space="preserve">Vismaz trīs monopolārās koagulācijas apakšrežīmi -kontakta, uzspiests un bezkontakta </t>
  </si>
  <si>
    <t>Jaudas un apakšrežīmu iestatīšana katram režīmam ar atsevišķu vadības paneli, vadību nodrošina skārienjūtīgs ekrāns vai taustiņi</t>
  </si>
  <si>
    <t>Katra režīma jaudas iestatījumiem jābūt atainotiem skaitļu veidā (vatos) uz ģeneratora priekšējā paneļa</t>
  </si>
  <si>
    <t>Automātiskā voltāžas un izejas jaudas kontrole, lai nodrošinātu nemainīgu efektu saskaņā ar iestatītiem parametriem un pielāgošanu konstatētajai pacienta audu pretestībai</t>
  </si>
  <si>
    <t>Ar neitrālā elektroda monitoringa sistēmu, kas ar vizuālu un skaņas trauksmes signālu ziņo par pacientam bīstamām novirzēm</t>
  </si>
  <si>
    <t>Rati aprīkoti ar elektrisko kabeļu turētāju un kabeļu kanālu, kā arī centralizētu konektoru potenciāla izlīdzinošajai līnijai</t>
  </si>
  <si>
    <t xml:space="preserve">Savienotājvads vismaz 4 m garš, saderīgs ar piedāvātajām pincetēm un ģeneratora bipolāro ligzdu - ar Valleylab standarta konektoru </t>
  </si>
  <si>
    <t>3.14.1</t>
  </si>
  <si>
    <t>3.14.2</t>
  </si>
  <si>
    <t>3.14.3</t>
  </si>
  <si>
    <t>3.14.4</t>
  </si>
  <si>
    <t>3.14.5</t>
  </si>
  <si>
    <t>3.14.6</t>
  </si>
  <si>
    <t>3.14.7</t>
  </si>
  <si>
    <t>3.14.8</t>
  </si>
  <si>
    <r>
      <t>Mikroskopa galvai</t>
    </r>
    <r>
      <rPr>
        <sz val="10"/>
        <color rgb="FFFF0000"/>
        <rFont val="Times New Roman"/>
        <family val="1"/>
        <charset val="186"/>
      </rPr>
      <t xml:space="preserve"> </t>
    </r>
    <r>
      <rPr>
        <sz val="10"/>
        <rFont val="Times New Roman"/>
        <family val="1"/>
        <charset val="186"/>
      </rPr>
      <t xml:space="preserve">ir ergonomiskie no abām pusēm rokturi, </t>
    </r>
    <r>
      <rPr>
        <sz val="10"/>
        <color theme="1"/>
        <rFont val="Times New Roman"/>
        <family val="1"/>
        <charset val="186"/>
      </rPr>
      <t>ar kuru var kontrolēt mikroskopa pozīciju</t>
    </r>
  </si>
  <si>
    <t>Redzes leņķis 90º ± 1°</t>
  </si>
  <si>
    <t>Diametrs 10 ± 2 mm</t>
  </si>
  <si>
    <t>Darba garums 180 ± 20 mm</t>
  </si>
  <si>
    <r>
      <t xml:space="preserve">Rigīdais nazofaringoskops 0º, </t>
    </r>
    <r>
      <rPr>
        <sz val="10"/>
        <rFont val="Times New Roman"/>
        <family val="1"/>
        <charset val="186"/>
      </rPr>
      <t>Ø</t>
    </r>
    <r>
      <rPr>
        <i/>
        <sz val="10"/>
        <rFont val="Times New Roman"/>
        <family val="1"/>
        <charset val="186"/>
      </rPr>
      <t>4 mm:</t>
    </r>
  </si>
  <si>
    <t>Rigīdais laringoskops 90º, Ø10 mm:</t>
  </si>
  <si>
    <t>Rigīdais nazofaringoskops 0º,  Ø2,7 mm:</t>
  </si>
  <si>
    <t>8.3.1</t>
  </si>
  <si>
    <t>8.3.5</t>
  </si>
  <si>
    <t>8.3.2</t>
  </si>
  <si>
    <t>8.3.3</t>
  </si>
  <si>
    <t>8.3.4</t>
  </si>
  <si>
    <t>1.9</t>
  </si>
  <si>
    <t>Rigīdais nazofaringoskops 0º, Ø4 mm ar papildaprīkojumu</t>
  </si>
  <si>
    <t>Rigīdais nazofaringoskops 0º,  Ø2,7 mm ar papildaprīkojumu</t>
  </si>
  <si>
    <t>Rigīdais laringoskops 0º,  Ø10 mm ar papildaprīkojumu</t>
  </si>
  <si>
    <r>
      <t xml:space="preserve">Instrumentu novietni var aprīkot ar dažāda izmēra instrumentu paplātēm vai sadalītājiem instrumentu glabāšanas organizācijai, kas atbilst novietnes izmēriem </t>
    </r>
    <r>
      <rPr>
        <sz val="10"/>
        <rFont val="Times New Roman"/>
        <family val="1"/>
        <charset val="186"/>
      </rPr>
      <t>(sk. 2.9.1.punktu)</t>
    </r>
    <r>
      <rPr>
        <sz val="10"/>
        <color theme="1"/>
        <rFont val="Times New Roman"/>
        <family val="1"/>
        <charset val="186"/>
      </rPr>
      <t>, paplāšu/sadalītāju izmēru un skaitu saskaņot ar Pasūtītāju</t>
    </r>
  </si>
  <si>
    <t>Piedāvājuma cenā jāiekļauj visas izmaksas, kas saistītas ar piegādi un transportu;</t>
  </si>
  <si>
    <t>Visiem instrumentiem ir jābūt izgatavotiem no nerūsējošā tērauda ar nepieciešamajiem piejaukumiem atbilstoši ISO 7153-1 vai analoga standarta prasībām, ja nav norādīts citādāk;</t>
  </si>
  <si>
    <t>Uz katra instrumenta jābūt iegravētam ražotāja logo un artikula numuram, pēc kura to var atrast ražotājfirmas katalogā;</t>
  </si>
  <si>
    <t>Piedāvātajām precēm garantijas termiņš ir ___ (______________) mēneši no pieņemšanas – nodošanas akta abpusējas parakstīšanas brīža, bet ne mazāk kā 24 mēneši;</t>
  </si>
  <si>
    <t>** Parametru atbilstību pamatot ar norādi uz pavadošo dokumentu (informatīvie materiāli), kas ļauj pārliecināties par piegādājamās Preces atbilstību tehniskajai specifikācijai. Informatīvajos materiālos pretendents atzīmē uz kuru iepirkuma tehniskās specifikācijas pozīciju pievienotā informācija attiecināma;</t>
  </si>
  <si>
    <t>Remonts jāveic, atjaunojot instrumenta funkcionalitāti un virsmas īpašības atbilstoši jaunu instrumentu ražošanas kvalitātes standartiem, instrumentu ražotāja akreditētā servisa centrā;</t>
  </si>
  <si>
    <t>Ražotājs paredz instrumentu komplekta ikgadēju apkopi garantijas laikā;</t>
  </si>
  <si>
    <t>Skaitliskiem parametriem pielaide ± 10%, ja nav norādīts citādāk.</t>
  </si>
  <si>
    <t>Nr.p.k.</t>
  </si>
  <si>
    <t>Preces nosaukums, veicamās funkcijas, tehniskās prasības</t>
  </si>
  <si>
    <t>1.1.</t>
  </si>
  <si>
    <t>Špātele BRUENINGS</t>
  </si>
  <si>
    <t>Daudzums (gab.):</t>
  </si>
  <si>
    <t>Cena kopā bez PVN, EUR:</t>
  </si>
  <si>
    <t xml:space="preserve">Preces ražotājs:  </t>
  </si>
  <si>
    <t xml:space="preserve">Preces modelis, kods: </t>
  </si>
  <si>
    <t>Tehniskās prasības:</t>
  </si>
  <si>
    <t>1.1.1</t>
  </si>
  <si>
    <t>Instrumenta garums 190±10 mm</t>
  </si>
  <si>
    <t>1.1.2</t>
  </si>
  <si>
    <t>Atsauces Nr. PRO MED 34.0029 vai analogs</t>
  </si>
  <si>
    <t>23121/52201</t>
  </si>
  <si>
    <t>1.2.</t>
  </si>
  <si>
    <t>Spogulis deguna COTTLE</t>
  </si>
  <si>
    <t>1.2.1</t>
  </si>
  <si>
    <t>Instrumenta garums 150±10 mm, augstums 37±1mm</t>
  </si>
  <si>
    <t>1.2.2</t>
  </si>
  <si>
    <t>Atsauces Nr. PRO MED 33.0055 vai analogs</t>
  </si>
  <si>
    <t>1.3.</t>
  </si>
  <si>
    <t>Spogulis deguna KILLIAN</t>
  </si>
  <si>
    <t>1.3.1</t>
  </si>
  <si>
    <t>Instrumenta garums 130±10 mm, augstums 50±1mm</t>
  </si>
  <si>
    <t>1.3.2</t>
  </si>
  <si>
    <t>Atsauces Nr. PRO MED 33.0041 vai analogs</t>
  </si>
  <si>
    <t>1.4.</t>
  </si>
  <si>
    <t>1.4.1</t>
  </si>
  <si>
    <t>Instrumenta garums 130±10 mm, augstums 75±1mm</t>
  </si>
  <si>
    <t>1.4.2</t>
  </si>
  <si>
    <t>Atsauces Nr. PRO MED 33.0042 vai analogs</t>
  </si>
  <si>
    <t>1.5.</t>
  </si>
  <si>
    <t>Spogulis laringeālais ar kātiņu D=10mm</t>
  </si>
  <si>
    <t>1.5.1</t>
  </si>
  <si>
    <t>Atsauces Nr. PRO MED 35.0010 vai analogs</t>
  </si>
  <si>
    <t>1.6.</t>
  </si>
  <si>
    <t>Spogulis laringeālais ar kātiņu D=12mm</t>
  </si>
  <si>
    <t>1.6.1</t>
  </si>
  <si>
    <t>Atsauces Nr. PRO MED 35.0011 vai analogs</t>
  </si>
  <si>
    <t>1.7.</t>
  </si>
  <si>
    <t>Spogulis laringeālais ar kātiņu D=14mm</t>
  </si>
  <si>
    <t>1.7.1</t>
  </si>
  <si>
    <t>Atsauces Nr. PRO MED 35.0012 vai analogs</t>
  </si>
  <si>
    <t>1.8.</t>
  </si>
  <si>
    <t>Spogulis laringeālais ar kātiņu D=18mm</t>
  </si>
  <si>
    <t>1.8.1</t>
  </si>
  <si>
    <t>Atsauces Nr. PRO MED 35.0014 vai analogs</t>
  </si>
  <si>
    <t>1.9.</t>
  </si>
  <si>
    <t>Spogulis laringeālais ar kātiņu D=22mm</t>
  </si>
  <si>
    <t>1.9.1</t>
  </si>
  <si>
    <t>Atsauces Nr. PRO MED 35.0016 vai analogs</t>
  </si>
  <si>
    <t>1.10.</t>
  </si>
  <si>
    <t>Spogulis ausu HARTMANN D=4,5mm</t>
  </si>
  <si>
    <t>1.10.1</t>
  </si>
  <si>
    <t>Atsauces Nr. PRO MED 32.0002 vai analogs</t>
  </si>
  <si>
    <t>1.11.</t>
  </si>
  <si>
    <t>Spogulis ausu HARTMANN D=5,5mm</t>
  </si>
  <si>
    <t>1.11.1</t>
  </si>
  <si>
    <t>Atsauces Nr. PRO MED 32.0003 vai analogs</t>
  </si>
  <si>
    <t>1.12.</t>
  </si>
  <si>
    <t>Spogulis ausu HARTMANN D=6,5mm</t>
  </si>
  <si>
    <t>1.12.1</t>
  </si>
  <si>
    <t>Atsauces Nr. PRO MED 32.0004 vai analogs</t>
  </si>
  <si>
    <t>1.13.</t>
  </si>
  <si>
    <t>Pincete LUCAE</t>
  </si>
  <si>
    <t>1.13.1</t>
  </si>
  <si>
    <t>Bajonete</t>
  </si>
  <si>
    <t>1.13.2</t>
  </si>
  <si>
    <t>Instrumanta garums 140±10 mm</t>
  </si>
  <si>
    <t>1.13.3</t>
  </si>
  <si>
    <t>Anatomiska</t>
  </si>
  <si>
    <t>1.13.4</t>
  </si>
  <si>
    <t>Atsauces Nr. PRO MED 32.0660 vai analogs</t>
  </si>
  <si>
    <t>1.14.</t>
  </si>
  <si>
    <t>Āķis ausu WAGENER</t>
  </si>
  <si>
    <t>1.14.1</t>
  </si>
  <si>
    <t>Instrumenta garums 140±5 mm</t>
  </si>
  <si>
    <t>1.14.2</t>
  </si>
  <si>
    <t>Atsauces Nr. PRO MED 32.1364 vai analogs</t>
  </si>
  <si>
    <t>1.15.</t>
  </si>
  <si>
    <t>Vatturis ausu</t>
  </si>
  <si>
    <t>1.15.1</t>
  </si>
  <si>
    <t>1.15.2</t>
  </si>
  <si>
    <t>Atsauces Nr. PRO MED 19.0521 vai analogs</t>
  </si>
  <si>
    <t>1.16.</t>
  </si>
  <si>
    <t>Vatturis FARRELL degunam</t>
  </si>
  <si>
    <t>1.16.1</t>
  </si>
  <si>
    <t>1.16.2</t>
  </si>
  <si>
    <t>Atsauces Nr. PRO MED 19.0511 vai analogs</t>
  </si>
  <si>
    <t>1.17.</t>
  </si>
  <si>
    <t>Kanile HARTMANN ausu</t>
  </si>
  <si>
    <t>1.17.1</t>
  </si>
  <si>
    <t>Nr.2</t>
  </si>
  <si>
    <t>1.17.2</t>
  </si>
  <si>
    <t>Atsauces Nr. PRO MED 32.1002 vai analogs</t>
  </si>
  <si>
    <t>1.18.</t>
  </si>
  <si>
    <t>Kanile EICKEN-KILLIAN degunam</t>
  </si>
  <si>
    <t>1.18.1</t>
  </si>
  <si>
    <t>Instrumenta garums 145±5 mm, D=3mm, ar LUER-LOCK</t>
  </si>
  <si>
    <t>1.18.2</t>
  </si>
  <si>
    <t>Atsauces Nr. PRO MED 33.1152 vai analogs</t>
  </si>
  <si>
    <t>1.19.</t>
  </si>
  <si>
    <t>Nazis LUCAE paracentēzes</t>
  </si>
  <si>
    <t>1.19.1</t>
  </si>
  <si>
    <t>Instrumenta garums 180±5 mm</t>
  </si>
  <si>
    <t>1.19.2</t>
  </si>
  <si>
    <t>Atsauces Nr. PRO MED 32.1202 vai analogs</t>
  </si>
  <si>
    <t>1.20.</t>
  </si>
  <si>
    <t>Adata punkcijas LICHTWITZ-BIER haimora dobumam</t>
  </si>
  <si>
    <t>1.20.1</t>
  </si>
  <si>
    <t>Instrumenta garums 110±5 mm, D=1,8mm</t>
  </si>
  <si>
    <t>1.20.2</t>
  </si>
  <si>
    <t>Atsauces Nr. PRO MED 33.1191 vai analogs</t>
  </si>
  <si>
    <t>1.21.</t>
  </si>
  <si>
    <t>Grieznes ķirurģiskas</t>
  </si>
  <si>
    <t>1.21.1</t>
  </si>
  <si>
    <t>Darba gali noapaļoti</t>
  </si>
  <si>
    <t>1.21.2</t>
  </si>
  <si>
    <t>Instrumenta garums 145±5 mm</t>
  </si>
  <si>
    <t>1.21.3</t>
  </si>
  <si>
    <t>Atsauces Nr. PRO MED 13.0400 vai analogs</t>
  </si>
  <si>
    <t>1.22.</t>
  </si>
  <si>
    <t>Adatturis MAYO-HEGAR</t>
  </si>
  <si>
    <t>1.22.1</t>
  </si>
  <si>
    <t>1.22.2</t>
  </si>
  <si>
    <t>Trīs pakāpju fiksācija</t>
  </si>
  <si>
    <t>1.22.3</t>
  </si>
  <si>
    <t>Atsauces Nr. PRO MED 18.1082 vai analogs</t>
  </si>
  <si>
    <t>1.23.</t>
  </si>
  <si>
    <t>1.23.1</t>
  </si>
  <si>
    <t>Instrumenta garums 130±10 mm</t>
  </si>
  <si>
    <t>1.23.2</t>
  </si>
  <si>
    <t>Darba gali viens ass, otrs noapaļots</t>
  </si>
  <si>
    <t>1.23.3</t>
  </si>
  <si>
    <t>Taisnas</t>
  </si>
  <si>
    <t>1.23.4</t>
  </si>
  <si>
    <t>Atsauces Nr. PRO MED 13.0302 vai analogs</t>
  </si>
  <si>
    <t>1.24.</t>
  </si>
  <si>
    <t>Pincete anatomiska</t>
  </si>
  <si>
    <t>1.24.1</t>
  </si>
  <si>
    <t>Instrumenta garums 160±5 mm</t>
  </si>
  <si>
    <t>1.24.2</t>
  </si>
  <si>
    <t>Atsauces Nr. PRO MED 14.0125 vai analogs</t>
  </si>
  <si>
    <t>1.25.</t>
  </si>
  <si>
    <t>Pincete ķirurģiska</t>
  </si>
  <si>
    <t>1.25.1</t>
  </si>
  <si>
    <t>1.25.2</t>
  </si>
  <si>
    <t>1x2 zobiņi</t>
  </si>
  <si>
    <t>1.25.3</t>
  </si>
  <si>
    <t>Atsauces Nr. PRO MED 14.0625 vai analogs</t>
  </si>
  <si>
    <t>1.26.</t>
  </si>
  <si>
    <t>Āķis trahejas</t>
  </si>
  <si>
    <t>1.26.1</t>
  </si>
  <si>
    <t>Liekts, ass, ar vienzoba</t>
  </si>
  <si>
    <t>1.26.2</t>
  </si>
  <si>
    <t>1.26.3</t>
  </si>
  <si>
    <t>Atsauces Nr. PRO MED 17.0401 vai analogs</t>
  </si>
  <si>
    <t>1.27.</t>
  </si>
  <si>
    <t>1.27.1</t>
  </si>
  <si>
    <t>Liekts, truls, ar vienzoba</t>
  </si>
  <si>
    <t>1.27.2</t>
  </si>
  <si>
    <t>1.27.3</t>
  </si>
  <si>
    <t>Atsauces Nr. PRO MED 17.0411 vai analogs</t>
  </si>
  <si>
    <t>1.28.</t>
  </si>
  <si>
    <t>Āķis JOSEPH</t>
  </si>
  <si>
    <t>1.28.1</t>
  </si>
  <si>
    <t>Viens zobs</t>
  </si>
  <si>
    <t>1.28.2</t>
  </si>
  <si>
    <t>Instrumenta garums 150±5 mm</t>
  </si>
  <si>
    <t>1.28.3</t>
  </si>
  <si>
    <t>Atsauces Nr. PRO MED 33.1911 vai analogs</t>
  </si>
  <si>
    <t>1.29.</t>
  </si>
  <si>
    <t>Āķis trahejai</t>
  </si>
  <si>
    <t>1.29.1</t>
  </si>
  <si>
    <t>Instrumenta garums: 160±5  mm</t>
  </si>
  <si>
    <t>1.29.2</t>
  </si>
  <si>
    <t>Trīs zobi, ass</t>
  </si>
  <si>
    <t>1.29.3</t>
  </si>
  <si>
    <t>Atsauces Nr. PRO MED 17.0403 vai analogs</t>
  </si>
  <si>
    <t>1.30.</t>
  </si>
  <si>
    <t>1.30.1</t>
  </si>
  <si>
    <t>1.30.2</t>
  </si>
  <si>
    <t>Trīs zobi, truls</t>
  </si>
  <si>
    <t>1.30.3</t>
  </si>
  <si>
    <t>Atsauces Nr. PRO MED 17.0413 vai analogs</t>
  </si>
  <si>
    <t>1.31.</t>
  </si>
  <si>
    <t>Retraktors COTTLE-ALAR</t>
  </si>
  <si>
    <t>1.31.1</t>
  </si>
  <si>
    <t>1.31.2</t>
  </si>
  <si>
    <t>Atsauces Nr. PRO MED 33.1972 vai analogs</t>
  </si>
  <si>
    <t>1.32.</t>
  </si>
  <si>
    <t>Retraktoru FARABEUF komplekts</t>
  </si>
  <si>
    <t>1.32.1</t>
  </si>
  <si>
    <t>Lāpstiņu izmēri 27*16, 30*16mm; 23*19, 26*16mm</t>
  </si>
  <si>
    <t>1.32.2</t>
  </si>
  <si>
    <t>1.32.3</t>
  </si>
  <si>
    <t>Atsauces Nr. PRO MED 17.0602 vai analogs</t>
  </si>
  <si>
    <t>1.33.</t>
  </si>
  <si>
    <t>Retraktors KIRSCH</t>
  </si>
  <si>
    <t>1.33.1</t>
  </si>
  <si>
    <t>Instrumenta garums 200±10 mm</t>
  </si>
  <si>
    <t>1.33.2</t>
  </si>
  <si>
    <t>Liekts pa labi, darba virsmas izmēri 60*10mm</t>
  </si>
  <si>
    <t>1.33.3</t>
  </si>
  <si>
    <t>Atsauces Nr. PRO MED 34.4000 vai analogs</t>
  </si>
  <si>
    <t>1.34.</t>
  </si>
  <si>
    <t>1.34.1</t>
  </si>
  <si>
    <t>1.34.2</t>
  </si>
  <si>
    <t>Liekts pa kreisi, darba virsmas izmēri 60*10mm</t>
  </si>
  <si>
    <t>1.34.3</t>
  </si>
  <si>
    <t>Atsauces Nr. PRO MED 34.4002 vai analogs</t>
  </si>
  <si>
    <t>1.35.</t>
  </si>
  <si>
    <t>Retraktors LANGENBECK MINI</t>
  </si>
  <si>
    <t>1.35.1</t>
  </si>
  <si>
    <t>1.35.2</t>
  </si>
  <si>
    <t>Darba virsmas izmēri 20*6mm</t>
  </si>
  <si>
    <t>1.35.3</t>
  </si>
  <si>
    <t>Atsauces Nr. PRO MED 17.0592 vai analogs</t>
  </si>
  <si>
    <t>1.36.</t>
  </si>
  <si>
    <t>Retraktoru US ARMY komplekts</t>
  </si>
  <si>
    <t>1.36.1</t>
  </si>
  <si>
    <t>Instrumenta garums 210±5 mm</t>
  </si>
  <si>
    <t>1.36.2</t>
  </si>
  <si>
    <t>Darba virsmas izmēri 25*15, 45*15mm; 21*15, 40*15mm</t>
  </si>
  <si>
    <t>1.36.3</t>
  </si>
  <si>
    <t>Atsauces Nr. PRO MED 17.0630 vai analogs</t>
  </si>
  <si>
    <t>1.37.</t>
  </si>
  <si>
    <t>Skalpeļa rokturis</t>
  </si>
  <si>
    <t>1.37.1</t>
  </si>
  <si>
    <t>Instrumenta garums 120±5 mm</t>
  </si>
  <si>
    <t>1.37.2</t>
  </si>
  <si>
    <t>Nr.3</t>
  </si>
  <si>
    <t>1.37.3</t>
  </si>
  <si>
    <t>Atsauces Nr. PRO MED 12.0103 vai analogs</t>
  </si>
  <si>
    <t>1.38.</t>
  </si>
  <si>
    <t>1.38.1</t>
  </si>
  <si>
    <t>1.38.2</t>
  </si>
  <si>
    <t>Nr.4</t>
  </si>
  <si>
    <t>1.38.3</t>
  </si>
  <si>
    <t>Atsauces Nr. PRO MED 12.0104 vai analogs</t>
  </si>
  <si>
    <t>1.39.</t>
  </si>
  <si>
    <t>Spaile BACKHAUS</t>
  </si>
  <si>
    <t>1.39.1</t>
  </si>
  <si>
    <t>Instrumenta garums 110±5 mm</t>
  </si>
  <si>
    <t>1.39.2</t>
  </si>
  <si>
    <t>1.39.3</t>
  </si>
  <si>
    <t>Atsauces Nr. PRO MED 16.0102 vai analogs</t>
  </si>
  <si>
    <t>EKK</t>
  </si>
  <si>
    <t>1.40.</t>
  </si>
  <si>
    <t>Spaile MICRO MOSQUITO</t>
  </si>
  <si>
    <t>1.40.1</t>
  </si>
  <si>
    <t>Instrumenta garums 125±5 mm</t>
  </si>
  <si>
    <t>1.40.2</t>
  </si>
  <si>
    <t>Liekta, trīs pakāpju fiksācija</t>
  </si>
  <si>
    <t>1.40.3</t>
  </si>
  <si>
    <t>Atsauces Nr. PRO MED 15.0123 vai analogs</t>
  </si>
  <si>
    <t>1.41.</t>
  </si>
  <si>
    <t>Spaile MOSQUITO</t>
  </si>
  <si>
    <t>1.41.1</t>
  </si>
  <si>
    <t>1.41.2</t>
  </si>
  <si>
    <t>1.41.3</t>
  </si>
  <si>
    <t>Atsauces Nr. PRO MED 15.0124 vai analogs</t>
  </si>
  <si>
    <t>1.42.</t>
  </si>
  <si>
    <t>Spaile LERICHE</t>
  </si>
  <si>
    <t>1.42.1</t>
  </si>
  <si>
    <t>1.42.2</t>
  </si>
  <si>
    <t>1.42.3</t>
  </si>
  <si>
    <t>Atsauces Nr. PRO MED 15.0231 vai analogs</t>
  </si>
  <si>
    <t>1.43.</t>
  </si>
  <si>
    <t>Spaile TROUSSEAU</t>
  </si>
  <si>
    <t>1.43.1</t>
  </si>
  <si>
    <t>1.43.2</t>
  </si>
  <si>
    <t>Trahejas dilatācijai</t>
  </si>
  <si>
    <t>1.43.3</t>
  </si>
  <si>
    <t>Ar atsperi</t>
  </si>
  <si>
    <t>1.43.4</t>
  </si>
  <si>
    <t>Atsauces Nr. PRO MED 36.0100 vai analogs</t>
  </si>
  <si>
    <t>1.44.</t>
  </si>
  <si>
    <t>Spogulis deguna HARTMANN</t>
  </si>
  <si>
    <t>1.44.1</t>
  </si>
  <si>
    <t>Instrumenta garums 160±10 mm</t>
  </si>
  <si>
    <t>1.44.2</t>
  </si>
  <si>
    <t>1.44.3</t>
  </si>
  <si>
    <t>Atsauces Nr. PRO MED 33.0012 vai analogs</t>
  </si>
  <si>
    <t>1.45.</t>
  </si>
  <si>
    <t>Špatele BRUENINGS</t>
  </si>
  <si>
    <t>1.45.1</t>
  </si>
  <si>
    <t>1.45.2</t>
  </si>
  <si>
    <t>1.46.</t>
  </si>
  <si>
    <t>Zonde NELATON</t>
  </si>
  <si>
    <t>1.46.1</t>
  </si>
  <si>
    <t>1.46.2</t>
  </si>
  <si>
    <t>Gals liekts</t>
  </si>
  <si>
    <t>1.46.3</t>
  </si>
  <si>
    <t>Atsauces Nr. PRO MED 19.0363 vai analogs</t>
  </si>
  <si>
    <t>1.47.</t>
  </si>
  <si>
    <t>Zonde</t>
  </si>
  <si>
    <t>1.47.1</t>
  </si>
  <si>
    <t>1.47.2</t>
  </si>
  <si>
    <t>Taisna</t>
  </si>
  <si>
    <t>1.47.3</t>
  </si>
  <si>
    <t>Atsauces Nr. PRO MED 19.0323 vai analogs</t>
  </si>
  <si>
    <t>KOPĒJĀ CENA 1.1. pozīcijai bez PVN, EUR:</t>
  </si>
  <si>
    <t>KOPĒJĀ CENA 1.2. pozīcijai bez PVN, EUR:</t>
  </si>
  <si>
    <t>KOPĒJĀ CENA 1.3. pozīcijai bez PVN, EUR:</t>
  </si>
  <si>
    <t>KOPĒJĀ CENA 1.4. pozīcijai bez PVN, EUR:</t>
  </si>
  <si>
    <t>KOPĒJĀ CENA 1.5. pozīcijai bez PVN, EUR:</t>
  </si>
  <si>
    <t>KOPĒJĀ CENA 1.6. pozīcijai bez PVN, EUR:</t>
  </si>
  <si>
    <t>KOPĒJĀ CENA 1.7. pozīcijai bez PVN, EUR:</t>
  </si>
  <si>
    <t>KOPĒJĀ CENA 1.8. pozīcijai bez PVN, EUR:</t>
  </si>
  <si>
    <t>KOPĒJĀ CENA 1.9. pozīcijai bez PVN, EUR:</t>
  </si>
  <si>
    <t>KOPĒJĀ CENA 1.10. pozīcijai bez PVN, EUR:</t>
  </si>
  <si>
    <t>KOPĒJĀ CENA 1.11. pozīcijai bez PVN, EUR:</t>
  </si>
  <si>
    <t>KOPĒJĀ CENA 1.12. pozīcijai bez PVN, EUR:</t>
  </si>
  <si>
    <t>KOPĒJĀ CENA 1.13. pozīcijai bez PVN, EUR:</t>
  </si>
  <si>
    <t>KOPĒJĀ CENA 1.14. pozīcijai bez PVN, EUR:</t>
  </si>
  <si>
    <t>KOPĒJĀ CENA 1.15. pozīcijai bez PVN, EUR:</t>
  </si>
  <si>
    <t>KOPĒJĀ CENA 1.16. pozīcijai bez PVN, EUR:</t>
  </si>
  <si>
    <t>KOPĒJĀ CENA 1.17. pozīcijai bez PVN, EUR:</t>
  </si>
  <si>
    <t>KOPĒJĀ CENA 1.18. pozīcijai bez PVN, EUR:</t>
  </si>
  <si>
    <t>KOPĒJĀ CENA 1.19. pozīcijai bez PVN, EUR:</t>
  </si>
  <si>
    <t>KOPĒJĀ CENA 1.20. pozīcijai bez PVN, EUR:</t>
  </si>
  <si>
    <t>KOPĒJĀ CENA 1.21. pozīcijai bez PVN, EUR:</t>
  </si>
  <si>
    <t>KOPĒJĀ CENA 1.22. pozīcijai bez PVN, EUR:</t>
  </si>
  <si>
    <t>KOPĒJĀ CENA 1.23. pozīcijai bez PVN, EUR:</t>
  </si>
  <si>
    <t>KOPĒJĀ CENA 1.24. pozīcijai bez PVN, EUR:</t>
  </si>
  <si>
    <t>KOPĒJĀ CENA 1.25. pozīcijai bez PVN, EUR:</t>
  </si>
  <si>
    <t>KOPĒJĀ CENA 1.26. pozīcijai bez PVN, EUR:</t>
  </si>
  <si>
    <t>KOPĒJĀ CENA 1.27. pozīcijai bez PVN, EUR:</t>
  </si>
  <si>
    <t>KOPĒJĀ CENA 1.28. pozīcijai bez PVN, EUR:</t>
  </si>
  <si>
    <t>KOPĒJĀ CENA 1.29. pozīcijai bez PVN, EUR:</t>
  </si>
  <si>
    <t>KOPĒJĀ CENA 1.30. pozīcijai bez PVN, EUR:</t>
  </si>
  <si>
    <t>KOPĒJĀ CENA 1.31. pozīcijai bez PVN, EUR:</t>
  </si>
  <si>
    <t>KOPĒJĀ CENA 1.32. pozīcijai bez PVN, EUR:</t>
  </si>
  <si>
    <t>KOPĒJĀ CENA 1.33. pozīcijai bez PVN, EUR:</t>
  </si>
  <si>
    <t>KOPĒJĀ CENA 1.34. pozīcijai bez PVN, EUR:</t>
  </si>
  <si>
    <t>KOPĒJĀ CENA 1.35. pozīcijai bez PVN, EUR:</t>
  </si>
  <si>
    <t>KOPĒJĀ CENA 1.36. pozīcijai bez PVN, EUR:</t>
  </si>
  <si>
    <t>KOPĒJĀ CENA 1.37. pozīcijai bez PVN, EUR:</t>
  </si>
  <si>
    <t>KOPĒJĀ CENA 1.38. pozīcijai bez PVN, EUR:</t>
  </si>
  <si>
    <t>KOPĒJĀ CENA 1.39. pozīcijai bez PVN, EUR:</t>
  </si>
  <si>
    <t>KOPĒJĀ CENA 1.40. pozīcijai bez PVN, EUR:</t>
  </si>
  <si>
    <t>KOPĒJĀ CENA 1.41. pozīcijai bez PVN, EUR:</t>
  </si>
  <si>
    <t>KOPĒJĀ CENA 1.42. pozīcijai bez PVN, EUR:</t>
  </si>
  <si>
    <t>KOPĒJĀ CENA 1.43. pozīcijai bez PVN, EUR:</t>
  </si>
  <si>
    <t>KOPĒJĀ CENA 1.44. pozīcijai bez PVN, EUR:</t>
  </si>
  <si>
    <t>KOPĒJĀ CENA 1.45. pozīcijai bez PVN, EUR:</t>
  </si>
  <si>
    <t>KOPĒJĀ CENA 1.46. pozīcijai bez PVN, EUR:</t>
  </si>
  <si>
    <t>KOPĒJĀ CENA 1.47. pozīcijai bez PVN, EUR:</t>
  </si>
  <si>
    <r>
      <t xml:space="preserve">KOPĒJĀ VĒRTĒJAMĀ CENA </t>
    </r>
    <r>
      <rPr>
        <b/>
        <sz val="10"/>
        <color theme="1"/>
        <rFont val="Times New Roman"/>
        <family val="1"/>
        <charset val="186"/>
      </rPr>
      <t>bez PVN, EUR</t>
    </r>
  </si>
  <si>
    <r>
      <t xml:space="preserve">KOPĒJĀ VĒRTĒJAMĀ CENA ar </t>
    </r>
    <r>
      <rPr>
        <b/>
        <sz val="10"/>
        <color theme="1"/>
        <rFont val="Times New Roman"/>
        <family val="1"/>
        <charset val="186"/>
      </rPr>
      <t>PVN, EUR</t>
    </r>
  </si>
  <si>
    <t>1.daļa LOR ķirurģiskie instrumenti</t>
  </si>
  <si>
    <t xml:space="preserve">PVN likme % </t>
  </si>
  <si>
    <t>Saturs</t>
  </si>
  <si>
    <t>Visas piedāvātās preces ir jaunas (ražotas ne vēlāk kā 12 mēnešu laikā no pasūtījuma brīža), iepriekš nelietotas un nesatur iepriekš lietotas vai atjaunotas sastāvdaļas vai komponentes;</t>
  </si>
  <si>
    <t>1)</t>
  </si>
  <si>
    <t>2)</t>
  </si>
  <si>
    <t>3)</t>
  </si>
  <si>
    <r>
      <t>Piedāvātajām Precēm garantijas termiņš (</t>
    </r>
    <r>
      <rPr>
        <i/>
        <sz val="10"/>
        <rFont val="Times New Roman"/>
        <family val="1"/>
        <charset val="186"/>
      </rPr>
      <t>nosaka Pretendents</t>
    </r>
    <r>
      <rPr>
        <sz val="10"/>
        <rFont val="Times New Roman"/>
        <family val="1"/>
        <charset val="186"/>
      </rPr>
      <t>) ir ___ (______________) mēneši no pieņemšanas-nodošanas akta abpusējas parakstīšanas brīža, bet ne mazāk kā 24 mēneši;</t>
    </r>
  </si>
  <si>
    <t>4)</t>
  </si>
  <si>
    <t>*Pretendenta tehniskajā piedāvājumā norāda Preces ražotāju un modeli atbilstošos parametrus;</t>
  </si>
  <si>
    <t>5)</t>
  </si>
  <si>
    <t>6)</t>
  </si>
  <si>
    <t>Visas piedāvātās Preces ir jaunas (ražotas ne vēlāk kā 12 mēnešu laikā no pasūtījuma brīža), iepriekš nelietotas un nesatur iepriekš lietotas vai atjaunotas sastāvdaļas vai komponentes;</t>
  </si>
  <si>
    <t>7)</t>
  </si>
  <si>
    <t>***Piedāvātās preces  EK atbilstības deklarācijas kopija, atbilstoši direktīvas EEK 93/42 vai regulas 2017/745 prasībām un CE sertifikāta kopija (ja ražotājs noteicis ierīču klasi: I klases sterilas ierīces un I klases ierīces ar mērīšanas funkciju, IIa, IIb vai III klases ierīces), ja ražotājs definējis Preci kā medicīnas ierīci;</t>
  </si>
  <si>
    <t>8)</t>
  </si>
  <si>
    <t>Finanšu piedāvājumā pretendentam jāietver visus izdevumus un izmaksas, kas saistītas ar Preces piegādi, transportu, uzstādīšanu, iekārtu nodošanu ekspluatācijā, apmācību, ražotāja noteikto tehnisko apkopju veikšanu, kā arī visu apkopē noteikto apkopes komplektu, materiālu un palīgmateriālu nomaiņu un izmantošanu garantijas periodā;</t>
  </si>
  <si>
    <t>Paredzamais daudzums (gab.):</t>
  </si>
  <si>
    <t>** Parametru atbilstību pamatot ar norādi uz tehniskajām datu lapām ("data sheet'') jeb informatīviem materiāliem, kas apliecina atbilstību (oriģinālvalodā un tulkojumi valsts valodā, ja oriģinālvalodā nav angļu), norādot atsauci tehniskajā piedāvājumā uz konkrēto lapaspusi. Informatīvajos materiālos pretendents atzīmē uz kuru iepirkuma tehniskās specifikācijas pozīciju pievienotā informācija attiecināma;</t>
  </si>
  <si>
    <t>Piedāvājumam jāpievieno Preces ražotāja izsniegta autorizācijas vēstule, kas apliecina, ka pretendents tiesīgs izplatīt un nodrošināt servisu piedāvātai Precei Latvijas Republikā.</t>
  </si>
  <si>
    <r>
      <t>Pretendentam jāiesniedz ražotāja autorizācijas vēstuli, ka piegādātājam ir</t>
    </r>
    <r>
      <rPr>
        <sz val="10"/>
        <rFont val="Times New Roman"/>
        <family val="1"/>
        <charset val="186"/>
      </rPr>
      <t xml:space="preserve"> tiesības realizēt ražotāja produkciju Latvijā uz līguma darbības laiku;</t>
    </r>
  </si>
  <si>
    <t>Pretendentam jāiesniedz ražotāja apliecinājums, kas apstiprina, ka metāla sakausējums, no kā tiek ražoti ķirurģiskie instrumenti, ir paredzēts lietošanai medicīnā, ir atkārtoti dezinficējams un sterilizējams;</t>
  </si>
  <si>
    <t>Piegāde 4 nedēļu laikā no pasūtījuma veikšanas dienas;</t>
  </si>
  <si>
    <t>Piegāde 6 nedēļu laikā no pasūtījuma veikšanas dienas;</t>
  </si>
  <si>
    <t>Pretendentam jāiesniedz ķirurģisko instrumentu ražotāja apliecinājums par pretendenta iespējām nodrošināt ķirurģisko instrumentu garantijas un pēcgarantijas remontu;</t>
  </si>
  <si>
    <t xml:space="preserve">2.pielikums </t>
  </si>
  <si>
    <t xml:space="preserve">2.pielikums  </t>
  </si>
  <si>
    <t>LOR medicīniskās iekārtas NMC darba vietas aprīkošanai</t>
  </si>
  <si>
    <t>LOR medicīniskās iekārtas NMCdarba vietas aprīkošanai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</si>
</sst>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quot;€&quot;\ * #,##0.00_-;_-&quot;€&quot;\ * &quot;-&quot;??_-;_-@_-"/>
    <numFmt numFmtId="164" formatCode="_-[$Ls-426]\ * #,##0.00_-;\-[$Ls-426]\ * #,##0.00_-;_-[$Ls-426]\ * &quot;-&quot;??_-;_-@_-"/>
    <numFmt numFmtId="165" formatCode="_-[$€-2]\ * #,##0.00_-;\-[$€-2]\ * #,##0.00_-;_-[$€-2]\ * &quot;-&quot;??_-;_-@_-"/>
    <numFmt numFmtId="166" formatCode="0.0000"/>
  </numFmts>
  <fonts count="29" x14ac:knownFonts="1">
    <font>
      <sz val="11"/>
      <color theme="1"/>
      <name val="Calibri"/>
      <family val="2"/>
      <charset val="186"/>
      <scheme val="minor"/>
    </font>
    <font>
      <sz val="11"/>
      <color theme="1"/>
      <name val="Calibri"/>
      <family val="2"/>
      <charset val="186"/>
      <scheme val="minor"/>
    </font>
    <font>
      <sz val="10"/>
      <color theme="1"/>
      <name val="Times New Roman"/>
      <family val="1"/>
      <charset val="186"/>
    </font>
    <font>
      <sz val="10"/>
      <name val="Times New Roman"/>
      <family val="1"/>
      <charset val="186"/>
    </font>
    <font>
      <b/>
      <sz val="12"/>
      <name val="Times New Roman"/>
      <family val="1"/>
      <charset val="186"/>
    </font>
    <font>
      <b/>
      <i/>
      <sz val="12"/>
      <name val="Times New Roman"/>
      <family val="1"/>
      <charset val="186"/>
    </font>
    <font>
      <i/>
      <sz val="12"/>
      <name val="Times New Roman"/>
      <family val="1"/>
      <charset val="186"/>
    </font>
    <font>
      <b/>
      <sz val="10"/>
      <name val="Times New Roman"/>
      <family val="1"/>
      <charset val="186"/>
    </font>
    <font>
      <b/>
      <sz val="10"/>
      <color theme="1"/>
      <name val="Times New Roman"/>
      <family val="1"/>
      <charset val="186"/>
    </font>
    <font>
      <b/>
      <sz val="12"/>
      <name val="Times New Roman"/>
      <family val="1"/>
    </font>
    <font>
      <b/>
      <sz val="10"/>
      <name val="Times New Roman"/>
      <family val="1"/>
    </font>
    <font>
      <b/>
      <i/>
      <sz val="10"/>
      <name val="Times New Roman"/>
      <family val="1"/>
      <charset val="186"/>
    </font>
    <font>
      <i/>
      <sz val="10"/>
      <color theme="1"/>
      <name val="Times New Roman"/>
      <family val="1"/>
      <charset val="186"/>
    </font>
    <font>
      <i/>
      <sz val="10"/>
      <name val="Times New Roman"/>
      <family val="1"/>
      <charset val="186"/>
    </font>
    <font>
      <sz val="10"/>
      <name val="Arial"/>
      <family val="2"/>
      <charset val="186"/>
    </font>
    <font>
      <b/>
      <i/>
      <sz val="10"/>
      <name val="Times New Roman"/>
      <family val="1"/>
    </font>
    <font>
      <sz val="11"/>
      <color theme="1"/>
      <name val="Times New Roman"/>
      <family val="1"/>
      <charset val="186"/>
    </font>
    <font>
      <b/>
      <i/>
      <sz val="11"/>
      <color theme="1"/>
      <name val="Times New Roman"/>
      <family val="1"/>
      <charset val="186"/>
    </font>
    <font>
      <sz val="10"/>
      <color rgb="FFFF0000"/>
      <name val="Times New Roman"/>
      <family val="1"/>
      <charset val="186"/>
    </font>
    <font>
      <sz val="10"/>
      <color theme="1"/>
      <name val="Calibri"/>
      <family val="2"/>
      <charset val="186"/>
    </font>
    <font>
      <sz val="10"/>
      <name val="Times New Roman"/>
      <family val="1"/>
    </font>
    <font>
      <sz val="10"/>
      <color indexed="8"/>
      <name val="Times New Roman"/>
      <family val="1"/>
      <charset val="186"/>
    </font>
    <font>
      <i/>
      <sz val="10"/>
      <color indexed="8"/>
      <name val="Times New Roman"/>
      <family val="1"/>
      <charset val="186"/>
    </font>
    <font>
      <b/>
      <i/>
      <sz val="10"/>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b/>
      <sz val="12"/>
      <color theme="1"/>
      <name val="Calibri"/>
      <family val="2"/>
      <charset val="186"/>
      <scheme val="minor"/>
    </font>
    <font>
      <b/>
      <i/>
      <sz val="12"/>
      <color theme="1"/>
      <name val="Calibri"/>
      <family val="2"/>
      <charset val="186"/>
      <scheme val="minor"/>
    </font>
  </fonts>
  <fills count="11">
    <fill>
      <patternFill patternType="none"/>
    </fill>
    <fill>
      <patternFill patternType="gray125"/>
    </fill>
    <fill>
      <patternFill patternType="solid">
        <fgColor theme="9" tint="0.59999389629810485"/>
        <bgColor indexed="64"/>
      </patternFill>
    </fill>
    <fill>
      <patternFill patternType="solid">
        <fgColor theme="5" tint="0.39997558519241921"/>
        <bgColor indexed="64"/>
      </patternFill>
    </fill>
    <fill>
      <patternFill patternType="solid">
        <fgColor rgb="FFFFFFFF"/>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0"/>
        <bgColor indexed="64"/>
      </patternFill>
    </fill>
    <fill>
      <patternFill patternType="solid">
        <fgColor indexed="9"/>
        <bgColor indexed="64"/>
      </patternFill>
    </fill>
    <fill>
      <patternFill patternType="solid">
        <fgColor rgb="FFF4B083"/>
        <bgColor indexed="64"/>
      </patternFill>
    </fill>
  </fills>
  <borders count="13">
    <border>
      <left/>
      <right/>
      <top/>
      <bottom/>
      <diagonal/>
    </border>
    <border>
      <left/>
      <right/>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7">
    <xf numFmtId="0" fontId="0" fillId="0" borderId="0"/>
    <xf numFmtId="164" fontId="2" fillId="0" borderId="0">
      <alignment vertical="center" wrapText="1"/>
    </xf>
    <xf numFmtId="0" fontId="1" fillId="0" borderId="0"/>
    <xf numFmtId="0" fontId="14" fillId="0" borderId="0"/>
    <xf numFmtId="44" fontId="1" fillId="0" borderId="0" applyFont="0" applyFill="0" applyBorder="0" applyAlignment="0" applyProtection="0"/>
    <xf numFmtId="9" fontId="1" fillId="0" borderId="0" applyFont="0" applyFill="0" applyBorder="0" applyAlignment="0" applyProtection="0"/>
    <xf numFmtId="0" fontId="14" fillId="0" borderId="0"/>
  </cellStyleXfs>
  <cellXfs count="204">
    <xf numFmtId="0" fontId="0" fillId="0" borderId="0" xfId="0"/>
    <xf numFmtId="0" fontId="2" fillId="0" borderId="0" xfId="0" applyFont="1" applyAlignment="1">
      <alignment horizontal="right" vertical="center"/>
    </xf>
    <xf numFmtId="0" fontId="2" fillId="0" borderId="0" xfId="1" applyNumberFormat="1" applyAlignment="1">
      <alignment horizontal="left" vertical="center"/>
    </xf>
    <xf numFmtId="164" fontId="3" fillId="0" borderId="0" xfId="1" applyFont="1" applyAlignment="1">
      <alignment horizontal="left" vertical="top" wrapText="1"/>
    </xf>
    <xf numFmtId="164" fontId="3" fillId="0" borderId="0" xfId="1" applyFont="1">
      <alignment vertical="center" wrapText="1"/>
    </xf>
    <xf numFmtId="0" fontId="3" fillId="0" borderId="0" xfId="1" applyNumberFormat="1" applyFont="1" applyAlignment="1">
      <alignment horizontal="right" vertical="center" wrapText="1"/>
    </xf>
    <xf numFmtId="0" fontId="9" fillId="2" borderId="2" xfId="1" applyNumberFormat="1" applyFont="1" applyFill="1" applyBorder="1" applyAlignment="1">
      <alignment horizontal="left" vertical="top" wrapText="1"/>
    </xf>
    <xf numFmtId="0" fontId="2" fillId="0" borderId="2" xfId="0" applyFont="1" applyBorder="1" applyAlignment="1">
      <alignment horizontal="right" vertical="center" wrapText="1"/>
    </xf>
    <xf numFmtId="0" fontId="2" fillId="0" borderId="4" xfId="0" quotePrefix="1" applyFont="1" applyBorder="1" applyAlignment="1">
      <alignment horizontal="left" vertical="center" wrapText="1"/>
    </xf>
    <xf numFmtId="0" fontId="2" fillId="3" borderId="2" xfId="0" applyFont="1" applyFill="1" applyBorder="1" applyAlignment="1">
      <alignment horizontal="right" vertical="center" wrapText="1"/>
    </xf>
    <xf numFmtId="0" fontId="2" fillId="3"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3" xfId="0" quotePrefix="1" applyFont="1" applyBorder="1" applyAlignment="1">
      <alignment horizontal="left" vertical="center"/>
    </xf>
    <xf numFmtId="0" fontId="13" fillId="0" borderId="4" xfId="0" applyFont="1" applyBorder="1" applyAlignment="1">
      <alignment wrapText="1"/>
    </xf>
    <xf numFmtId="0" fontId="3" fillId="0" borderId="4" xfId="0" applyFont="1" applyBorder="1" applyAlignment="1">
      <alignment wrapText="1"/>
    </xf>
    <xf numFmtId="0" fontId="3" fillId="0" borderId="4" xfId="3" applyFont="1" applyBorder="1" applyAlignment="1">
      <alignment horizontal="left" vertical="top" wrapText="1"/>
    </xf>
    <xf numFmtId="0" fontId="3" fillId="0" borderId="3" xfId="0" quotePrefix="1" applyFont="1" applyBorder="1" applyAlignment="1">
      <alignment horizontal="left" vertical="center" wrapText="1"/>
    </xf>
    <xf numFmtId="0" fontId="2" fillId="0" borderId="4" xfId="0" applyFont="1" applyBorder="1" applyAlignment="1">
      <alignment wrapText="1"/>
    </xf>
    <xf numFmtId="16" fontId="2" fillId="0" borderId="3" xfId="0" quotePrefix="1" applyNumberFormat="1" applyFont="1" applyBorder="1" applyAlignment="1">
      <alignment horizontal="left" vertical="center"/>
    </xf>
    <xf numFmtId="0" fontId="15" fillId="3" borderId="4" xfId="1" quotePrefix="1" applyNumberFormat="1" applyFont="1" applyFill="1" applyBorder="1" applyAlignment="1">
      <alignment horizontal="center" vertical="center" wrapText="1"/>
    </xf>
    <xf numFmtId="0" fontId="3" fillId="0" borderId="4" xfId="1" quotePrefix="1" applyNumberFormat="1" applyFont="1" applyBorder="1" applyAlignment="1">
      <alignment horizontal="center" vertical="center" wrapText="1"/>
    </xf>
    <xf numFmtId="0" fontId="3" fillId="0" borderId="4" xfId="0" quotePrefix="1" applyFont="1" applyBorder="1" applyAlignment="1">
      <alignment horizontal="left" vertical="center" wrapText="1"/>
    </xf>
    <xf numFmtId="0" fontId="3" fillId="0" borderId="6" xfId="1" quotePrefix="1" applyNumberFormat="1" applyFont="1" applyBorder="1" applyAlignment="1">
      <alignment horizontal="center" vertical="center" wrapText="1"/>
    </xf>
    <xf numFmtId="0" fontId="0" fillId="0" borderId="0" xfId="0" applyAlignment="1">
      <alignment horizontal="right" vertical="center"/>
    </xf>
    <xf numFmtId="0" fontId="0" fillId="0" borderId="0" xfId="0" applyAlignment="1">
      <alignment horizontal="left" vertical="center"/>
    </xf>
    <xf numFmtId="0" fontId="16" fillId="0" borderId="0" xfId="0" applyFont="1" applyAlignment="1">
      <alignment horizontal="justify" vertical="center"/>
    </xf>
    <xf numFmtId="0" fontId="12" fillId="0" borderId="0" xfId="0" applyFont="1" applyAlignment="1">
      <alignment horizontal="justify" vertical="center"/>
    </xf>
    <xf numFmtId="0" fontId="0" fillId="0" borderId="2" xfId="0" applyBorder="1" applyAlignment="1">
      <alignment horizontal="right" vertical="center"/>
    </xf>
    <xf numFmtId="49" fontId="11" fillId="3" borderId="2" xfId="1" applyNumberFormat="1" applyFont="1" applyFill="1" applyBorder="1" applyAlignment="1">
      <alignment horizontal="right" vertical="center" wrapText="1"/>
    </xf>
    <xf numFmtId="49" fontId="11" fillId="3" borderId="5" xfId="1" applyNumberFormat="1" applyFont="1" applyFill="1" applyBorder="1" applyAlignment="1">
      <alignment horizontal="left" vertical="center" wrapText="1"/>
    </xf>
    <xf numFmtId="0" fontId="11" fillId="3" borderId="4" xfId="1" quotePrefix="1" applyNumberFormat="1" applyFont="1" applyFill="1" applyBorder="1">
      <alignment vertical="center" wrapText="1"/>
    </xf>
    <xf numFmtId="0" fontId="15" fillId="3" borderId="2" xfId="1" quotePrefix="1" applyNumberFormat="1" applyFont="1" applyFill="1" applyBorder="1">
      <alignment vertical="center" wrapText="1"/>
    </xf>
    <xf numFmtId="0" fontId="0" fillId="3" borderId="5" xfId="0" applyFill="1" applyBorder="1"/>
    <xf numFmtId="0" fontId="2" fillId="3" borderId="5" xfId="1" applyNumberFormat="1" applyFill="1" applyBorder="1">
      <alignment vertical="center" wrapText="1"/>
    </xf>
    <xf numFmtId="0" fontId="7" fillId="3" borderId="3" xfId="3" quotePrefix="1" applyFont="1" applyFill="1" applyBorder="1" applyAlignment="1">
      <alignment horizontal="right" vertical="center" readingOrder="1"/>
    </xf>
    <xf numFmtId="44" fontId="8" fillId="3" borderId="4" xfId="4" applyFont="1" applyFill="1" applyBorder="1" applyAlignment="1">
      <alignment vertical="center" wrapText="1"/>
    </xf>
    <xf numFmtId="49" fontId="3" fillId="0" borderId="2" xfId="1" quotePrefix="1" applyNumberFormat="1" applyFont="1" applyBorder="1" applyAlignment="1">
      <alignment horizontal="right" vertical="center" wrapText="1"/>
    </xf>
    <xf numFmtId="49" fontId="3" fillId="0" borderId="5" xfId="1" quotePrefix="1" applyNumberFormat="1" applyFont="1" applyBorder="1" applyAlignment="1">
      <alignment horizontal="left" vertical="center" wrapText="1"/>
    </xf>
    <xf numFmtId="0" fontId="3" fillId="0" borderId="2" xfId="3" applyFont="1" applyBorder="1" applyAlignment="1">
      <alignment horizontal="left" vertical="top" wrapText="1"/>
    </xf>
    <xf numFmtId="0" fontId="3" fillId="0" borderId="3" xfId="3" quotePrefix="1" applyFont="1" applyBorder="1" applyAlignment="1">
      <alignment horizontal="right" vertical="center" readingOrder="1"/>
    </xf>
    <xf numFmtId="9" fontId="2" fillId="0" borderId="4" xfId="5" applyFont="1" applyBorder="1" applyAlignment="1">
      <alignment vertical="center" wrapText="1"/>
    </xf>
    <xf numFmtId="0" fontId="2" fillId="0" borderId="3" xfId="1" applyNumberFormat="1" applyBorder="1">
      <alignment vertical="center" wrapText="1"/>
    </xf>
    <xf numFmtId="44" fontId="2" fillId="0" borderId="4" xfId="4" applyFont="1" applyBorder="1" applyAlignment="1">
      <alignment vertical="center" wrapText="1"/>
    </xf>
    <xf numFmtId="0" fontId="2" fillId="0" borderId="4" xfId="0" applyFont="1" applyBorder="1" applyAlignment="1">
      <alignment horizontal="left" vertical="center" wrapText="1" indent="1"/>
    </xf>
    <xf numFmtId="0" fontId="2" fillId="0" borderId="4" xfId="0" quotePrefix="1" applyFont="1" applyBorder="1" applyAlignment="1">
      <alignment horizontal="left" vertical="center" wrapText="1" indent="1"/>
    </xf>
    <xf numFmtId="0" fontId="3" fillId="0" borderId="3" xfId="0" quotePrefix="1" applyFont="1" applyBorder="1" applyAlignment="1">
      <alignment horizontal="left" vertical="center"/>
    </xf>
    <xf numFmtId="0" fontId="11" fillId="0" borderId="4" xfId="0" quotePrefix="1" applyFont="1" applyBorder="1" applyAlignment="1">
      <alignment horizontal="left" vertical="center"/>
    </xf>
    <xf numFmtId="0" fontId="11" fillId="0" borderId="4" xfId="0" quotePrefix="1" applyFont="1" applyBorder="1" applyAlignment="1">
      <alignment horizontal="left" vertical="center" wrapText="1"/>
    </xf>
    <xf numFmtId="0" fontId="2" fillId="0" borderId="7" xfId="0" applyFont="1" applyBorder="1" applyAlignment="1">
      <alignment horizontal="left" vertical="center" wrapText="1"/>
    </xf>
    <xf numFmtId="44" fontId="3" fillId="0" borderId="6" xfId="4" quotePrefix="1" applyFont="1" applyBorder="1" applyAlignment="1">
      <alignment vertical="center" wrapText="1"/>
    </xf>
    <xf numFmtId="44" fontId="3" fillId="0" borderId="4" xfId="4" quotePrefix="1" applyFont="1" applyBorder="1" applyAlignment="1">
      <alignment horizontal="center" vertical="center" wrapText="1"/>
    </xf>
    <xf numFmtId="0" fontId="2" fillId="0" borderId="5" xfId="1" applyNumberFormat="1" applyBorder="1">
      <alignment vertical="center" wrapText="1"/>
    </xf>
    <xf numFmtId="0" fontId="2" fillId="0" borderId="4" xfId="0" applyFont="1" applyBorder="1" applyAlignment="1">
      <alignment horizontal="left" indent="1"/>
    </xf>
    <xf numFmtId="0" fontId="2" fillId="0" borderId="4" xfId="1" applyNumberFormat="1" applyBorder="1" applyAlignment="1">
      <alignment horizontal="center" vertical="center" wrapText="1"/>
    </xf>
    <xf numFmtId="0" fontId="3" fillId="0" borderId="8" xfId="0" applyFont="1" applyBorder="1" applyAlignment="1">
      <alignment wrapText="1"/>
    </xf>
    <xf numFmtId="0" fontId="4" fillId="0" borderId="0" xfId="1" applyNumberFormat="1" applyFont="1">
      <alignment vertical="center" wrapText="1"/>
    </xf>
    <xf numFmtId="49" fontId="3" fillId="0" borderId="3" xfId="1" quotePrefix="1" applyNumberFormat="1" applyFont="1" applyBorder="1" applyAlignment="1">
      <alignment horizontal="left" vertical="center" wrapText="1"/>
    </xf>
    <xf numFmtId="0" fontId="2" fillId="0" borderId="4" xfId="1" applyNumberFormat="1" applyBorder="1">
      <alignment vertical="center" wrapText="1"/>
    </xf>
    <xf numFmtId="0" fontId="0" fillId="0" borderId="2" xfId="0" applyBorder="1"/>
    <xf numFmtId="0" fontId="0" fillId="0" borderId="3" xfId="0" applyBorder="1"/>
    <xf numFmtId="0" fontId="7" fillId="0" borderId="8" xfId="0" quotePrefix="1" applyFont="1" applyBorder="1" applyAlignment="1">
      <alignment horizontal="right" vertical="top" wrapText="1"/>
    </xf>
    <xf numFmtId="0" fontId="20" fillId="0" borderId="2" xfId="1" quotePrefix="1" applyNumberFormat="1" applyFont="1" applyBorder="1" applyAlignment="1">
      <alignment horizontal="right" vertical="center" wrapText="1"/>
    </xf>
    <xf numFmtId="0" fontId="20" fillId="0" borderId="4" xfId="6" applyFont="1" applyBorder="1" applyAlignment="1">
      <alignment horizontal="left" vertical="top" wrapText="1"/>
    </xf>
    <xf numFmtId="0" fontId="3" fillId="0" borderId="4" xfId="6" applyFont="1" applyBorder="1" applyAlignment="1">
      <alignment horizontal="left" vertical="top" wrapText="1"/>
    </xf>
    <xf numFmtId="0" fontId="9" fillId="2" borderId="2" xfId="1" applyNumberFormat="1" applyFont="1" applyFill="1" applyBorder="1" applyAlignment="1">
      <alignment horizontal="left" vertical="top"/>
    </xf>
    <xf numFmtId="0" fontId="20" fillId="0" borderId="8" xfId="6" applyFont="1" applyBorder="1" applyAlignment="1">
      <alignment horizontal="left" vertical="top" wrapText="1"/>
    </xf>
    <xf numFmtId="0" fontId="22" fillId="0" borderId="0" xfId="0" applyFont="1" applyAlignment="1">
      <alignment horizontal="center"/>
    </xf>
    <xf numFmtId="0" fontId="21" fillId="0" borderId="0" xfId="0" applyFont="1" applyAlignment="1">
      <alignment horizontal="center"/>
    </xf>
    <xf numFmtId="0" fontId="21" fillId="0" borderId="4" xfId="0" applyFont="1" applyBorder="1" applyAlignment="1">
      <alignment horizontal="left" vertical="center" wrapText="1"/>
    </xf>
    <xf numFmtId="0" fontId="7" fillId="0" borderId="2" xfId="1" quotePrefix="1" applyNumberFormat="1" applyFont="1" applyBorder="1" applyAlignment="1">
      <alignment horizontal="left" vertical="center" wrapText="1"/>
    </xf>
    <xf numFmtId="0" fontId="4" fillId="0" borderId="0" xfId="1" applyNumberFormat="1" applyFont="1" applyAlignment="1">
      <alignment horizontal="center" vertical="center" wrapText="1"/>
    </xf>
    <xf numFmtId="0" fontId="5" fillId="0" borderId="0" xfId="1" applyNumberFormat="1" applyFont="1" applyAlignment="1">
      <alignment horizontal="center" wrapText="1"/>
    </xf>
    <xf numFmtId="0" fontId="21" fillId="0" borderId="4" xfId="0" applyFont="1" applyBorder="1" applyAlignment="1">
      <alignment horizontal="left" wrapText="1"/>
    </xf>
    <xf numFmtId="0" fontId="20" fillId="0" borderId="4" xfId="6" applyFont="1" applyFill="1" applyBorder="1" applyAlignment="1">
      <alignment horizontal="left" vertical="top" wrapText="1"/>
    </xf>
    <xf numFmtId="0" fontId="2" fillId="4" borderId="4" xfId="0" applyFont="1" applyFill="1" applyBorder="1" applyAlignment="1">
      <alignment horizontal="justify" vertical="top" wrapText="1"/>
    </xf>
    <xf numFmtId="0" fontId="2" fillId="4" borderId="8" xfId="0" applyFont="1" applyFill="1" applyBorder="1" applyAlignment="1">
      <alignment horizontal="justify" vertical="top" wrapText="1"/>
    </xf>
    <xf numFmtId="0" fontId="3" fillId="0" borderId="4" xfId="6" applyFont="1" applyFill="1" applyBorder="1" applyAlignment="1">
      <alignment horizontal="left" vertical="top" wrapText="1"/>
    </xf>
    <xf numFmtId="0" fontId="3" fillId="0" borderId="4" xfId="3" applyFont="1" applyBorder="1" applyAlignment="1">
      <alignment horizontal="left" vertical="top"/>
    </xf>
    <xf numFmtId="0" fontId="2" fillId="4" borderId="4" xfId="0" applyFont="1" applyFill="1" applyBorder="1" applyAlignment="1">
      <alignment horizontal="left" vertical="top" wrapText="1" indent="1"/>
    </xf>
    <xf numFmtId="0" fontId="15" fillId="3" borderId="2" xfId="1" quotePrefix="1" applyNumberFormat="1" applyFont="1" applyFill="1" applyBorder="1" applyAlignment="1">
      <alignment vertical="center" wrapText="1"/>
    </xf>
    <xf numFmtId="0" fontId="15" fillId="3" borderId="5" xfId="1" quotePrefix="1" applyNumberFormat="1" applyFont="1" applyFill="1" applyBorder="1" applyAlignment="1">
      <alignment vertical="center" wrapText="1"/>
    </xf>
    <xf numFmtId="0" fontId="15" fillId="3" borderId="3" xfId="1" quotePrefix="1" applyNumberFormat="1" applyFont="1" applyFill="1" applyBorder="1" applyAlignment="1">
      <alignment vertical="center" wrapText="1"/>
    </xf>
    <xf numFmtId="0" fontId="2" fillId="0" borderId="2" xfId="0" applyFont="1" applyFill="1" applyBorder="1" applyAlignment="1">
      <alignment horizontal="right" vertical="center" wrapText="1"/>
    </xf>
    <xf numFmtId="0" fontId="3" fillId="0" borderId="3" xfId="0" quotePrefix="1" applyFont="1" applyFill="1" applyBorder="1" applyAlignment="1">
      <alignment horizontal="left" vertical="center" wrapText="1"/>
    </xf>
    <xf numFmtId="0" fontId="11" fillId="0" borderId="4" xfId="0" quotePrefix="1" applyFont="1" applyFill="1" applyBorder="1" applyAlignment="1">
      <alignment horizontal="left" vertical="center"/>
    </xf>
    <xf numFmtId="0" fontId="2" fillId="0" borderId="4" xfId="0" quotePrefix="1" applyFont="1" applyFill="1" applyBorder="1" applyAlignment="1">
      <alignment horizontal="left" vertical="center" wrapText="1"/>
    </xf>
    <xf numFmtId="0" fontId="3" fillId="0" borderId="4" xfId="0" quotePrefix="1" applyFont="1" applyFill="1" applyBorder="1" applyAlignment="1">
      <alignment horizontal="left" vertical="center" wrapText="1"/>
    </xf>
    <xf numFmtId="14" fontId="2" fillId="0" borderId="0" xfId="1" applyNumberFormat="1" applyAlignment="1">
      <alignment vertical="center"/>
    </xf>
    <xf numFmtId="164" fontId="2" fillId="0" borderId="0" xfId="1" applyAlignment="1">
      <alignment horizontal="left" vertical="top" wrapText="1"/>
    </xf>
    <xf numFmtId="164" fontId="2" fillId="0" borderId="0" xfId="1">
      <alignment vertical="center" wrapText="1"/>
    </xf>
    <xf numFmtId="0" fontId="2" fillId="0" borderId="0" xfId="1" applyNumberFormat="1" applyAlignment="1">
      <alignment horizontal="right" vertical="center"/>
    </xf>
    <xf numFmtId="0" fontId="3" fillId="0" borderId="4" xfId="1" applyNumberFormat="1" applyFont="1" applyBorder="1" applyAlignment="1">
      <alignment horizontal="right" vertical="top" wrapText="1"/>
    </xf>
    <xf numFmtId="0" fontId="7" fillId="5" borderId="4" xfId="1" applyNumberFormat="1" applyFont="1" applyFill="1" applyBorder="1" applyAlignment="1">
      <alignment horizontal="center" vertical="center" wrapText="1"/>
    </xf>
    <xf numFmtId="0" fontId="8" fillId="5" borderId="4" xfId="1" applyNumberFormat="1" applyFont="1" applyFill="1" applyBorder="1" applyAlignment="1">
      <alignment horizontal="center" vertical="center" wrapText="1"/>
    </xf>
    <xf numFmtId="0" fontId="9" fillId="6" borderId="4" xfId="1" applyNumberFormat="1" applyFont="1" applyFill="1" applyBorder="1" applyAlignment="1">
      <alignment horizontal="center" vertical="center" wrapText="1"/>
    </xf>
    <xf numFmtId="0" fontId="9" fillId="6" borderId="2" xfId="1" quotePrefix="1" applyNumberFormat="1" applyFont="1" applyFill="1" applyBorder="1" applyAlignment="1">
      <alignment horizontal="left" vertical="top" wrapText="1"/>
    </xf>
    <xf numFmtId="49" fontId="20" fillId="0" borderId="4" xfId="0" applyNumberFormat="1" applyFont="1" applyBorder="1" applyAlignment="1">
      <alignment horizontal="right" vertical="center" wrapText="1"/>
    </xf>
    <xf numFmtId="0" fontId="20" fillId="0" borderId="2" xfId="0" quotePrefix="1" applyFont="1" applyBorder="1" applyAlignment="1">
      <alignment horizontal="right" vertical="top" wrapText="1"/>
    </xf>
    <xf numFmtId="0" fontId="7" fillId="2" borderId="4" xfId="0" applyFont="1" applyFill="1" applyBorder="1" applyAlignment="1">
      <alignment vertical="center" wrapText="1"/>
    </xf>
    <xf numFmtId="0" fontId="7" fillId="2" borderId="4" xfId="0" quotePrefix="1" applyFont="1" applyFill="1" applyBorder="1" applyAlignment="1">
      <alignment horizontal="right" vertical="top" wrapText="1"/>
    </xf>
    <xf numFmtId="0" fontId="15" fillId="2" borderId="2" xfId="1" quotePrefix="1" applyNumberFormat="1" applyFont="1" applyFill="1" applyBorder="1" applyAlignment="1">
      <alignment horizontal="right" vertical="center" wrapText="1"/>
    </xf>
    <xf numFmtId="0" fontId="20" fillId="0" borderId="4" xfId="1" quotePrefix="1" applyNumberFormat="1" applyFont="1" applyBorder="1" applyAlignment="1">
      <alignment horizontal="right" vertical="center" wrapText="1"/>
    </xf>
    <xf numFmtId="0" fontId="3" fillId="0" borderId="2" xfId="0" quotePrefix="1" applyFont="1" applyBorder="1" applyAlignment="1">
      <alignment horizontal="left" vertical="center" wrapText="1"/>
    </xf>
    <xf numFmtId="0" fontId="3" fillId="7" borderId="2" xfId="0" applyFont="1" applyFill="1" applyBorder="1" applyAlignment="1">
      <alignment horizontal="left" vertical="center" wrapText="1"/>
    </xf>
    <xf numFmtId="49" fontId="20" fillId="0" borderId="6" xfId="0" applyNumberFormat="1" applyFont="1" applyBorder="1" applyAlignment="1">
      <alignment horizontal="right" vertical="center" wrapText="1"/>
    </xf>
    <xf numFmtId="0" fontId="3" fillId="9" borderId="2" xfId="0" quotePrefix="1" applyFont="1" applyFill="1" applyBorder="1" applyAlignment="1">
      <alignment horizontal="left" vertical="center" wrapText="1"/>
    </xf>
    <xf numFmtId="0" fontId="3" fillId="0" borderId="2" xfId="0" applyFont="1" applyBorder="1" applyAlignment="1">
      <alignment horizontal="left" vertical="center" wrapText="1"/>
    </xf>
    <xf numFmtId="166" fontId="0" fillId="0" borderId="0" xfId="0" applyNumberFormat="1"/>
    <xf numFmtId="0" fontId="16" fillId="0" borderId="0" xfId="0" applyFont="1"/>
    <xf numFmtId="0" fontId="20" fillId="0" borderId="10" xfId="1" quotePrefix="1" applyNumberFormat="1" applyFont="1" applyBorder="1" applyAlignment="1">
      <alignment horizontal="right" vertical="center" wrapText="1"/>
    </xf>
    <xf numFmtId="0" fontId="3" fillId="7" borderId="11" xfId="0" applyFont="1" applyFill="1" applyBorder="1" applyAlignment="1">
      <alignment horizontal="left" vertical="center" wrapText="1"/>
    </xf>
    <xf numFmtId="0" fontId="2" fillId="0" borderId="10" xfId="1" applyNumberFormat="1" applyBorder="1" applyAlignment="1">
      <alignment horizontal="center" vertical="center" wrapText="1"/>
    </xf>
    <xf numFmtId="0" fontId="7" fillId="0" borderId="4" xfId="0" quotePrefix="1" applyFont="1" applyBorder="1" applyAlignment="1">
      <alignment horizontal="right" vertical="top" wrapText="1"/>
    </xf>
    <xf numFmtId="49" fontId="20" fillId="0" borderId="0" xfId="0" applyNumberFormat="1" applyFont="1" applyAlignment="1">
      <alignment horizontal="right" vertical="center" wrapText="1"/>
    </xf>
    <xf numFmtId="0" fontId="7" fillId="0" borderId="0" xfId="0" quotePrefix="1" applyFont="1" applyAlignment="1">
      <alignment horizontal="right" vertical="top" wrapText="1"/>
    </xf>
    <xf numFmtId="0" fontId="20" fillId="0" borderId="0" xfId="0" applyFont="1" applyAlignment="1">
      <alignment horizontal="center" vertical="center" wrapText="1"/>
    </xf>
    <xf numFmtId="0" fontId="2" fillId="0" borderId="4" xfId="0" applyFont="1" applyBorder="1" applyAlignment="1">
      <alignment horizontal="center" vertical="center" wrapText="1"/>
    </xf>
    <xf numFmtId="165" fontId="16" fillId="0" borderId="0" xfId="0" applyNumberFormat="1" applyFont="1" applyAlignment="1">
      <alignment vertical="center" wrapText="1"/>
    </xf>
    <xf numFmtId="0" fontId="16" fillId="0" borderId="0" xfId="0" applyFont="1" applyAlignment="1">
      <alignment vertical="center" wrapText="1"/>
    </xf>
    <xf numFmtId="0" fontId="17" fillId="4" borderId="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6" fillId="0" borderId="0" xfId="1" applyNumberFormat="1" applyFont="1" applyAlignment="1">
      <alignment horizontal="center" wrapText="1"/>
    </xf>
    <xf numFmtId="0" fontId="25" fillId="0" borderId="0" xfId="1" applyNumberFormat="1" applyFont="1" applyAlignment="1">
      <alignment horizontal="center" wrapText="1"/>
    </xf>
    <xf numFmtId="0" fontId="28" fillId="0" borderId="0" xfId="0" applyFont="1"/>
    <xf numFmtId="0" fontId="27" fillId="0" borderId="0" xfId="0" applyFont="1" applyAlignment="1">
      <alignment horizontal="center"/>
    </xf>
    <xf numFmtId="0" fontId="8" fillId="0" borderId="0" xfId="0" applyFont="1" applyAlignment="1">
      <alignment horizontal="left" vertical="center"/>
    </xf>
    <xf numFmtId="0" fontId="3" fillId="0" borderId="2" xfId="1" quotePrefix="1" applyNumberFormat="1" applyFont="1" applyBorder="1" applyAlignment="1">
      <alignment horizontal="left" vertical="top" wrapText="1"/>
    </xf>
    <xf numFmtId="0" fontId="3" fillId="0" borderId="5" xfId="1" applyNumberFormat="1" applyFont="1" applyBorder="1" applyAlignment="1">
      <alignment horizontal="left" vertical="top" wrapText="1"/>
    </xf>
    <xf numFmtId="0" fontId="3" fillId="0" borderId="3" xfId="1" applyNumberFormat="1" applyFont="1" applyBorder="1" applyAlignment="1">
      <alignment horizontal="left" vertical="top" wrapText="1"/>
    </xf>
    <xf numFmtId="0" fontId="3" fillId="0" borderId="4" xfId="1" applyNumberFormat="1" applyFont="1" applyBorder="1" applyAlignment="1">
      <alignment horizontal="left" vertical="top" wrapText="1"/>
    </xf>
    <xf numFmtId="0" fontId="3" fillId="0" borderId="4" xfId="1" quotePrefix="1" applyNumberFormat="1" applyFont="1" applyBorder="1" applyAlignment="1">
      <alignment horizontal="left" vertical="top" wrapText="1"/>
    </xf>
    <xf numFmtId="0" fontId="3" fillId="0" borderId="4" xfId="1" quotePrefix="1" applyNumberFormat="1" applyFont="1" applyFill="1" applyBorder="1" applyAlignment="1">
      <alignment horizontal="left" vertical="top" wrapText="1"/>
    </xf>
    <xf numFmtId="0" fontId="24" fillId="0" borderId="0" xfId="1" applyNumberFormat="1" applyFont="1" applyAlignment="1">
      <alignment horizontal="center" vertical="center" wrapText="1"/>
    </xf>
    <xf numFmtId="0" fontId="25" fillId="0" borderId="0" xfId="1" applyNumberFormat="1" applyFont="1" applyAlignment="1">
      <alignment horizontal="center" wrapText="1"/>
    </xf>
    <xf numFmtId="0" fontId="26" fillId="0" borderId="0" xfId="1" applyNumberFormat="1" applyFont="1" applyAlignment="1">
      <alignment horizontal="center" wrapText="1"/>
    </xf>
    <xf numFmtId="0" fontId="7" fillId="0" borderId="0" xfId="1" applyNumberFormat="1" applyFont="1" applyAlignment="1">
      <alignment horizontal="left" vertical="center" wrapText="1"/>
    </xf>
    <xf numFmtId="0" fontId="10" fillId="6" borderId="2" xfId="1" applyNumberFormat="1" applyFont="1" applyFill="1" applyBorder="1" applyAlignment="1">
      <alignment horizontal="center" vertical="center" wrapText="1"/>
    </xf>
    <xf numFmtId="0" fontId="10" fillId="6" borderId="3" xfId="1" applyNumberFormat="1"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165" fontId="20" fillId="0" borderId="2" xfId="0" applyNumberFormat="1" applyFont="1" applyBorder="1" applyAlignment="1">
      <alignment horizontal="center" vertical="center" wrapText="1"/>
    </xf>
    <xf numFmtId="165" fontId="20" fillId="0" borderId="3" xfId="0" applyNumberFormat="1" applyFont="1" applyBorder="1" applyAlignment="1">
      <alignment horizontal="center" vertical="center" wrapText="1"/>
    </xf>
    <xf numFmtId="165" fontId="7" fillId="2" borderId="2" xfId="0" applyNumberFormat="1" applyFont="1" applyFill="1" applyBorder="1" applyAlignment="1">
      <alignment horizontal="center" vertical="center" wrapText="1"/>
    </xf>
    <xf numFmtId="165" fontId="7" fillId="2" borderId="3" xfId="0" applyNumberFormat="1" applyFont="1" applyFill="1" applyBorder="1" applyAlignment="1">
      <alignment horizontal="center" vertical="center" wrapText="1"/>
    </xf>
    <xf numFmtId="0" fontId="3" fillId="0" borderId="2" xfId="1" applyNumberFormat="1" applyFont="1" applyFill="1" applyBorder="1" applyAlignment="1">
      <alignment horizontal="left" vertical="top" wrapText="1"/>
    </xf>
    <xf numFmtId="0" fontId="3" fillId="0" borderId="5" xfId="1" applyNumberFormat="1" applyFont="1" applyFill="1" applyBorder="1" applyAlignment="1">
      <alignment horizontal="left" vertical="top" wrapText="1"/>
    </xf>
    <xf numFmtId="0" fontId="3" fillId="0" borderId="3" xfId="1" applyNumberFormat="1" applyFont="1" applyFill="1" applyBorder="1" applyAlignment="1">
      <alignment horizontal="left" vertical="top" wrapText="1"/>
    </xf>
    <xf numFmtId="0" fontId="3" fillId="0" borderId="5" xfId="1" quotePrefix="1" applyNumberFormat="1" applyFont="1" applyBorder="1" applyAlignment="1">
      <alignment horizontal="left" vertical="top" wrapText="1"/>
    </xf>
    <xf numFmtId="0" fontId="3" fillId="0" borderId="3" xfId="1" quotePrefix="1" applyNumberFormat="1" applyFont="1" applyBorder="1" applyAlignment="1">
      <alignment horizontal="left" vertical="top" wrapText="1"/>
    </xf>
    <xf numFmtId="0" fontId="15" fillId="2" borderId="2" xfId="1" quotePrefix="1" applyNumberFormat="1" applyFont="1" applyFill="1" applyBorder="1" applyAlignment="1">
      <alignment horizontal="left" vertical="center" wrapText="1"/>
    </xf>
    <xf numFmtId="0" fontId="15" fillId="2" borderId="5" xfId="1" quotePrefix="1" applyNumberFormat="1" applyFont="1" applyFill="1" applyBorder="1" applyAlignment="1">
      <alignment horizontal="left" vertical="center" wrapText="1"/>
    </xf>
    <xf numFmtId="0" fontId="15" fillId="2" borderId="3" xfId="1" quotePrefix="1" applyNumberFormat="1" applyFont="1" applyFill="1" applyBorder="1" applyAlignment="1">
      <alignment horizontal="left" vertical="center" wrapText="1"/>
    </xf>
    <xf numFmtId="0" fontId="20" fillId="0" borderId="4" xfId="0" applyFont="1" applyBorder="1" applyAlignment="1">
      <alignment horizontal="center" vertical="center" wrapText="1"/>
    </xf>
    <xf numFmtId="0" fontId="20" fillId="8"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165" fontId="16" fillId="0" borderId="2" xfId="0" applyNumberFormat="1" applyFont="1" applyBorder="1" applyAlignment="1">
      <alignment horizontal="center" vertical="center" wrapText="1"/>
    </xf>
    <xf numFmtId="165" fontId="16" fillId="0" borderId="3" xfId="0" applyNumberFormat="1" applyFont="1" applyBorder="1" applyAlignment="1">
      <alignment horizontal="center" vertical="center" wrapText="1"/>
    </xf>
    <xf numFmtId="0" fontId="23" fillId="10" borderId="4" xfId="0" applyFont="1" applyFill="1" applyBorder="1" applyAlignment="1">
      <alignment horizontal="center" vertical="center" wrapText="1"/>
    </xf>
    <xf numFmtId="165" fontId="16" fillId="10" borderId="11" xfId="0" applyNumberFormat="1" applyFont="1" applyFill="1" applyBorder="1" applyAlignment="1">
      <alignment horizontal="center" vertical="center" wrapText="1"/>
    </xf>
    <xf numFmtId="165" fontId="16" fillId="10" borderId="12" xfId="0" applyNumberFormat="1" applyFont="1" applyFill="1" applyBorder="1" applyAlignment="1">
      <alignment horizontal="center" vertical="center" wrapText="1"/>
    </xf>
    <xf numFmtId="165" fontId="16" fillId="10" borderId="8" xfId="0" applyNumberFormat="1" applyFont="1" applyFill="1" applyBorder="1" applyAlignment="1">
      <alignment horizontal="center" vertical="center" wrapText="1"/>
    </xf>
    <xf numFmtId="165" fontId="16" fillId="10" borderId="9" xfId="0" applyNumberFormat="1"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3" fillId="0" borderId="2" xfId="1" applyNumberFormat="1" applyFont="1" applyFill="1" applyBorder="1" applyAlignment="1">
      <alignment horizontal="right" vertical="top" wrapText="1"/>
    </xf>
    <xf numFmtId="0" fontId="3" fillId="0" borderId="3" xfId="1" applyNumberFormat="1" applyFont="1" applyFill="1" applyBorder="1" applyAlignment="1">
      <alignment horizontal="right" vertical="top" wrapText="1"/>
    </xf>
    <xf numFmtId="0" fontId="3" fillId="0" borderId="2" xfId="1" quotePrefix="1" applyNumberFormat="1" applyFont="1" applyFill="1" applyBorder="1" applyAlignment="1">
      <alignment horizontal="left" vertical="top" wrapText="1"/>
    </xf>
    <xf numFmtId="0" fontId="20" fillId="0" borderId="8"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9" xfId="0" applyFont="1" applyBorder="1" applyAlignment="1">
      <alignment horizontal="center" vertical="center" wrapText="1"/>
    </xf>
    <xf numFmtId="0" fontId="2" fillId="0" borderId="2" xfId="1" applyNumberFormat="1" applyBorder="1" applyAlignment="1">
      <alignment horizontal="center" vertical="center"/>
    </xf>
    <xf numFmtId="0" fontId="2" fillId="0" borderId="3" xfId="1" applyNumberFormat="1" applyBorder="1" applyAlignment="1">
      <alignment horizontal="center" vertical="center"/>
    </xf>
    <xf numFmtId="0" fontId="2" fillId="0" borderId="5" xfId="1" applyNumberFormat="1" applyBorder="1" applyAlignment="1">
      <alignment horizontal="center" vertical="center"/>
    </xf>
    <xf numFmtId="0" fontId="2" fillId="0" borderId="5" xfId="1" applyNumberFormat="1" applyBorder="1" applyAlignment="1">
      <alignment horizontal="center" vertical="center" wrapText="1"/>
    </xf>
    <xf numFmtId="0" fontId="2" fillId="0" borderId="3" xfId="1" applyNumberFormat="1" applyBorder="1" applyAlignment="1">
      <alignment horizontal="center" vertical="center" wrapText="1"/>
    </xf>
    <xf numFmtId="0" fontId="2" fillId="0" borderId="2" xfId="1" applyNumberFormat="1" applyBorder="1" applyAlignment="1">
      <alignment horizontal="center" vertical="center" wrapText="1"/>
    </xf>
    <xf numFmtId="0" fontId="4" fillId="0" borderId="0" xfId="1" applyNumberFormat="1" applyFont="1" applyAlignment="1">
      <alignment horizontal="center" vertical="center" wrapText="1"/>
    </xf>
    <xf numFmtId="0" fontId="5" fillId="0" borderId="0" xfId="1" applyNumberFormat="1" applyFont="1" applyAlignment="1">
      <alignment horizontal="center" wrapText="1"/>
    </xf>
    <xf numFmtId="0" fontId="6" fillId="0" borderId="0" xfId="1" applyNumberFormat="1" applyFont="1" applyAlignment="1">
      <alignment horizontal="center" wrapText="1"/>
    </xf>
    <xf numFmtId="0" fontId="9" fillId="2" borderId="2" xfId="1" applyNumberFormat="1" applyFont="1" applyFill="1" applyBorder="1" applyAlignment="1">
      <alignment horizontal="center" vertical="center" wrapText="1"/>
    </xf>
    <xf numFmtId="0" fontId="9" fillId="2" borderId="3" xfId="1" applyNumberFormat="1" applyFont="1" applyFill="1" applyBorder="1" applyAlignment="1">
      <alignment horizontal="center" vertical="center" wrapText="1"/>
    </xf>
    <xf numFmtId="0" fontId="10" fillId="2" borderId="2" xfId="1" applyNumberFormat="1" applyFont="1" applyFill="1" applyBorder="1" applyAlignment="1">
      <alignment horizontal="center" vertical="center" wrapText="1"/>
    </xf>
    <xf numFmtId="0" fontId="10" fillId="2" borderId="5" xfId="1" applyNumberFormat="1" applyFont="1" applyFill="1" applyBorder="1" applyAlignment="1">
      <alignment horizontal="center" vertical="center" wrapText="1"/>
    </xf>
    <xf numFmtId="0" fontId="10" fillId="2" borderId="3" xfId="1" applyNumberFormat="1" applyFont="1" applyFill="1" applyBorder="1" applyAlignment="1">
      <alignment horizontal="center" vertical="center" wrapText="1"/>
    </xf>
    <xf numFmtId="0" fontId="2" fillId="3" borderId="4" xfId="0" applyFont="1" applyFill="1" applyBorder="1" applyAlignment="1">
      <alignment wrapText="1"/>
    </xf>
    <xf numFmtId="0" fontId="3" fillId="0" borderId="5" xfId="3" quotePrefix="1" applyFont="1" applyBorder="1" applyAlignment="1">
      <alignment horizontal="right" vertical="center" readingOrder="1"/>
    </xf>
    <xf numFmtId="0" fontId="3" fillId="0" borderId="3" xfId="3" quotePrefix="1" applyFont="1" applyBorder="1" applyAlignment="1">
      <alignment horizontal="right" vertical="center" readingOrder="1"/>
    </xf>
    <xf numFmtId="0" fontId="11" fillId="3" borderId="2" xfId="1" quotePrefix="1" applyNumberFormat="1" applyFont="1" applyFill="1" applyBorder="1" applyAlignment="1">
      <alignment horizontal="center" vertical="center" wrapText="1"/>
    </xf>
    <xf numFmtId="0" fontId="11" fillId="3" borderId="3" xfId="1" quotePrefix="1" applyNumberFormat="1" applyFont="1" applyFill="1" applyBorder="1" applyAlignment="1">
      <alignment horizontal="center" vertical="center" wrapText="1"/>
    </xf>
    <xf numFmtId="0" fontId="3" fillId="0" borderId="7" xfId="1" quotePrefix="1" applyNumberFormat="1" applyFont="1" applyBorder="1" applyAlignment="1">
      <alignment horizontal="center" vertical="center" wrapText="1"/>
    </xf>
    <xf numFmtId="0" fontId="3" fillId="0" borderId="6" xfId="1" quotePrefix="1" applyNumberFormat="1" applyFont="1" applyBorder="1" applyAlignment="1">
      <alignment horizontal="center" vertical="center" wrapText="1"/>
    </xf>
    <xf numFmtId="44" fontId="3" fillId="0" borderId="7" xfId="4" quotePrefix="1" applyFont="1" applyBorder="1" applyAlignment="1">
      <alignment horizontal="center" vertical="center" wrapText="1"/>
    </xf>
    <xf numFmtId="44" fontId="3" fillId="0" borderId="6" xfId="4" quotePrefix="1" applyFont="1" applyBorder="1" applyAlignment="1">
      <alignment horizontal="center" vertical="center" wrapText="1"/>
    </xf>
    <xf numFmtId="0" fontId="3" fillId="0" borderId="5" xfId="1" quotePrefix="1" applyNumberFormat="1" applyFont="1" applyFill="1" applyBorder="1" applyAlignment="1">
      <alignment horizontal="left" vertical="top" wrapText="1"/>
    </xf>
    <xf numFmtId="0" fontId="3" fillId="0" borderId="3" xfId="1" quotePrefix="1" applyNumberFormat="1" applyFont="1" applyFill="1" applyBorder="1" applyAlignment="1">
      <alignment horizontal="left" vertical="top" wrapText="1"/>
    </xf>
    <xf numFmtId="0" fontId="2" fillId="0" borderId="2" xfId="0" applyFont="1" applyBorder="1" applyAlignment="1">
      <alignment horizontal="right" vertical="top" wrapText="1"/>
    </xf>
    <xf numFmtId="0" fontId="2" fillId="0" borderId="3" xfId="0" applyFont="1" applyBorder="1" applyAlignment="1">
      <alignment horizontal="right" vertical="top" wrapText="1"/>
    </xf>
    <xf numFmtId="0" fontId="15" fillId="3" borderId="4" xfId="1" quotePrefix="1" applyNumberFormat="1" applyFont="1" applyFill="1" applyBorder="1" applyAlignment="1">
      <alignment horizontal="left" vertical="center" wrapText="1"/>
    </xf>
    <xf numFmtId="0" fontId="15" fillId="3" borderId="2" xfId="1" quotePrefix="1" applyNumberFormat="1" applyFont="1" applyFill="1" applyBorder="1" applyAlignment="1">
      <alignment horizontal="left" vertical="center" wrapText="1"/>
    </xf>
    <xf numFmtId="0" fontId="15" fillId="3" borderId="5" xfId="1" quotePrefix="1" applyNumberFormat="1" applyFont="1" applyFill="1" applyBorder="1" applyAlignment="1">
      <alignment horizontal="left" vertical="center" wrapText="1"/>
    </xf>
    <xf numFmtId="0" fontId="15" fillId="3" borderId="3" xfId="1" quotePrefix="1" applyNumberFormat="1" applyFont="1" applyFill="1" applyBorder="1" applyAlignment="1">
      <alignment horizontal="left" vertical="center" wrapText="1"/>
    </xf>
    <xf numFmtId="0" fontId="15" fillId="3" borderId="5" xfId="1" quotePrefix="1" applyNumberFormat="1" applyFont="1" applyFill="1" applyBorder="1" applyAlignment="1">
      <alignment horizontal="center" vertical="center" wrapText="1"/>
    </xf>
    <xf numFmtId="0" fontId="15" fillId="3" borderId="3" xfId="1" quotePrefix="1" applyNumberFormat="1" applyFont="1" applyFill="1" applyBorder="1" applyAlignment="1">
      <alignment horizontal="center" vertical="center" wrapText="1"/>
    </xf>
    <xf numFmtId="0" fontId="24" fillId="0" borderId="0" xfId="1" applyNumberFormat="1" applyFont="1" applyAlignment="1">
      <alignment horizontal="center" wrapText="1"/>
    </xf>
  </cellXfs>
  <cellStyles count="7">
    <cellStyle name="Currency" xfId="4" builtinId="4"/>
    <cellStyle name="Normal" xfId="0" builtinId="0"/>
    <cellStyle name="Normal 2" xfId="3"/>
    <cellStyle name="Normal 2 5" xfId="6"/>
    <cellStyle name="Normal 4" xfId="1"/>
    <cellStyle name="Normal 6" xfId="2"/>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9"/>
  <sheetViews>
    <sheetView workbookViewId="0">
      <selection activeCell="B9" sqref="B9"/>
    </sheetView>
  </sheetViews>
  <sheetFormatPr defaultRowHeight="15" x14ac:dyDescent="0.25"/>
  <cols>
    <col min="2" max="2" width="60.140625" customWidth="1"/>
  </cols>
  <sheetData>
    <row r="1" spans="2:2" x14ac:dyDescent="0.25">
      <c r="B1" s="90" t="s">
        <v>222</v>
      </c>
    </row>
    <row r="3" spans="2:2" ht="15.75" x14ac:dyDescent="0.25">
      <c r="B3" s="123" t="s">
        <v>223</v>
      </c>
    </row>
    <row r="5" spans="2:2" ht="15.75" x14ac:dyDescent="0.25">
      <c r="B5" s="124" t="s">
        <v>700</v>
      </c>
    </row>
    <row r="6" spans="2:2" x14ac:dyDescent="0.25">
      <c r="B6" t="s">
        <v>698</v>
      </c>
    </row>
    <row r="7" spans="2:2" x14ac:dyDescent="0.25">
      <c r="B7" t="s">
        <v>54</v>
      </c>
    </row>
    <row r="8" spans="2:2" x14ac:dyDescent="0.25">
      <c r="B8" t="s">
        <v>242</v>
      </c>
    </row>
    <row r="9" spans="2:2" x14ac:dyDescent="0.25">
      <c r="B9" t="s">
        <v>289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2"/>
  <sheetViews>
    <sheetView tabSelected="1" topLeftCell="A214" workbookViewId="0">
      <selection activeCell="H13" sqref="H13"/>
    </sheetView>
  </sheetViews>
  <sheetFormatPr defaultRowHeight="15" x14ac:dyDescent="0.25"/>
  <cols>
    <col min="1" max="1" width="8.5703125" customWidth="1"/>
    <col min="2" max="3" width="33" customWidth="1"/>
    <col min="4" max="4" width="11.7109375" customWidth="1"/>
    <col min="6" max="6" width="2.5703125" customWidth="1"/>
    <col min="7" max="7" width="31.5703125" customWidth="1"/>
  </cols>
  <sheetData>
    <row r="1" spans="1:4" x14ac:dyDescent="0.25">
      <c r="A1" s="87"/>
      <c r="B1" s="88"/>
      <c r="C1" s="89"/>
      <c r="D1" s="90" t="s">
        <v>724</v>
      </c>
    </row>
    <row r="2" spans="1:4" ht="15.75" x14ac:dyDescent="0.25">
      <c r="A2" s="132" t="s">
        <v>0</v>
      </c>
      <c r="B2" s="132"/>
      <c r="C2" s="132"/>
      <c r="D2" s="132"/>
    </row>
    <row r="3" spans="1:4" ht="15.75" x14ac:dyDescent="0.25">
      <c r="A3" s="203" t="s">
        <v>726</v>
      </c>
      <c r="B3" s="203"/>
      <c r="C3" s="203"/>
      <c r="D3" s="203"/>
    </row>
    <row r="4" spans="1:4" ht="15.75" x14ac:dyDescent="0.25">
      <c r="A4" s="134" t="s">
        <v>698</v>
      </c>
      <c r="B4" s="133"/>
      <c r="C4" s="133"/>
      <c r="D4" s="133"/>
    </row>
    <row r="5" spans="1:4" ht="15.75" x14ac:dyDescent="0.25">
      <c r="A5" s="121"/>
      <c r="B5" s="122"/>
      <c r="C5" s="122"/>
      <c r="D5" s="122"/>
    </row>
    <row r="6" spans="1:4" x14ac:dyDescent="0.25">
      <c r="A6" s="135" t="s">
        <v>1</v>
      </c>
      <c r="B6" s="135"/>
      <c r="C6" s="135"/>
      <c r="D6" s="135"/>
    </row>
    <row r="7" spans="1:4" ht="15.75" customHeight="1" x14ac:dyDescent="0.25">
      <c r="A7" s="91">
        <v>1</v>
      </c>
      <c r="B7" s="129" t="s">
        <v>339</v>
      </c>
      <c r="C7" s="130"/>
      <c r="D7" s="130"/>
    </row>
    <row r="8" spans="1:4" x14ac:dyDescent="0.25">
      <c r="A8" s="91">
        <v>2</v>
      </c>
      <c r="B8" s="129" t="s">
        <v>720</v>
      </c>
      <c r="C8" s="130"/>
      <c r="D8" s="130"/>
    </row>
    <row r="9" spans="1:4" ht="28.5" customHeight="1" x14ac:dyDescent="0.25">
      <c r="A9" s="91">
        <v>3</v>
      </c>
      <c r="B9" s="126" t="s">
        <v>340</v>
      </c>
      <c r="C9" s="127"/>
      <c r="D9" s="128"/>
    </row>
    <row r="10" spans="1:4" ht="26.25" customHeight="1" x14ac:dyDescent="0.25">
      <c r="A10" s="91">
        <v>4</v>
      </c>
      <c r="B10" s="126" t="s">
        <v>341</v>
      </c>
      <c r="C10" s="127"/>
      <c r="D10" s="128"/>
    </row>
    <row r="11" spans="1:4" ht="28.5" customHeight="1" x14ac:dyDescent="0.25">
      <c r="A11" s="91">
        <v>5</v>
      </c>
      <c r="B11" s="129" t="s">
        <v>342</v>
      </c>
      <c r="C11" s="130"/>
      <c r="D11" s="130"/>
    </row>
    <row r="12" spans="1:4" x14ac:dyDescent="0.25">
      <c r="A12" s="91">
        <v>6</v>
      </c>
      <c r="B12" s="129" t="s">
        <v>9</v>
      </c>
      <c r="C12" s="130"/>
      <c r="D12" s="130"/>
    </row>
    <row r="13" spans="1:4" ht="52.5" customHeight="1" x14ac:dyDescent="0.25">
      <c r="A13" s="91">
        <v>7</v>
      </c>
      <c r="B13" s="129" t="s">
        <v>343</v>
      </c>
      <c r="C13" s="130"/>
      <c r="D13" s="130"/>
    </row>
    <row r="14" spans="1:4" ht="39.75" customHeight="1" x14ac:dyDescent="0.25">
      <c r="A14" s="91">
        <v>8</v>
      </c>
      <c r="B14" s="131" t="s">
        <v>719</v>
      </c>
      <c r="C14" s="131"/>
      <c r="D14" s="131"/>
    </row>
    <row r="15" spans="1:4" ht="30" customHeight="1" x14ac:dyDescent="0.25">
      <c r="A15" s="91">
        <v>9</v>
      </c>
      <c r="B15" s="131" t="s">
        <v>722</v>
      </c>
      <c r="C15" s="131"/>
      <c r="D15" s="131"/>
    </row>
    <row r="16" spans="1:4" ht="30" customHeight="1" x14ac:dyDescent="0.25">
      <c r="A16" s="91">
        <v>10</v>
      </c>
      <c r="B16" s="131" t="s">
        <v>344</v>
      </c>
      <c r="C16" s="131"/>
      <c r="D16" s="131"/>
    </row>
    <row r="17" spans="1:4" ht="28.5" customHeight="1" x14ac:dyDescent="0.25">
      <c r="A17" s="91">
        <v>11</v>
      </c>
      <c r="B17" s="144" t="s">
        <v>701</v>
      </c>
      <c r="C17" s="145"/>
      <c r="D17" s="146"/>
    </row>
    <row r="18" spans="1:4" ht="27.75" customHeight="1" x14ac:dyDescent="0.25">
      <c r="A18" s="91">
        <v>12</v>
      </c>
      <c r="B18" s="131" t="s">
        <v>718</v>
      </c>
      <c r="C18" s="131"/>
      <c r="D18" s="131"/>
    </row>
    <row r="19" spans="1:4" ht="18" customHeight="1" x14ac:dyDescent="0.25">
      <c r="A19" s="91">
        <v>13</v>
      </c>
      <c r="B19" s="131" t="s">
        <v>345</v>
      </c>
      <c r="C19" s="131"/>
      <c r="D19" s="131"/>
    </row>
    <row r="20" spans="1:4" ht="14.25" customHeight="1" x14ac:dyDescent="0.25">
      <c r="A20" s="91">
        <v>14</v>
      </c>
      <c r="B20" s="126" t="s">
        <v>346</v>
      </c>
      <c r="C20" s="147"/>
      <c r="D20" s="148"/>
    </row>
    <row r="22" spans="1:4" ht="38.25" x14ac:dyDescent="0.25">
      <c r="A22" s="92" t="s">
        <v>347</v>
      </c>
      <c r="B22" s="92" t="s">
        <v>348</v>
      </c>
      <c r="C22" s="93" t="s">
        <v>16</v>
      </c>
      <c r="D22" s="93" t="s">
        <v>17</v>
      </c>
    </row>
    <row r="23" spans="1:4" ht="15.75" x14ac:dyDescent="0.25">
      <c r="A23" s="94" t="s">
        <v>349</v>
      </c>
      <c r="B23" s="95" t="s">
        <v>350</v>
      </c>
      <c r="C23" s="136"/>
      <c r="D23" s="137"/>
    </row>
    <row r="24" spans="1:4" x14ac:dyDescent="0.25">
      <c r="A24" s="96"/>
      <c r="B24" s="97" t="s">
        <v>351</v>
      </c>
      <c r="C24" s="138">
        <v>50</v>
      </c>
      <c r="D24" s="139"/>
    </row>
    <row r="25" spans="1:4" x14ac:dyDescent="0.25">
      <c r="A25" s="96"/>
      <c r="B25" s="97" t="s">
        <v>59</v>
      </c>
      <c r="C25" s="140">
        <v>0</v>
      </c>
      <c r="D25" s="141"/>
    </row>
    <row r="26" spans="1:4" x14ac:dyDescent="0.25">
      <c r="A26" s="98"/>
      <c r="B26" s="99" t="s">
        <v>352</v>
      </c>
      <c r="C26" s="142">
        <f>C24*C25</f>
        <v>0</v>
      </c>
      <c r="D26" s="143"/>
    </row>
    <row r="27" spans="1:4" x14ac:dyDescent="0.25">
      <c r="A27" s="96"/>
      <c r="B27" s="97" t="s">
        <v>353</v>
      </c>
      <c r="C27" s="138"/>
      <c r="D27" s="139"/>
    </row>
    <row r="28" spans="1:4" x14ac:dyDescent="0.25">
      <c r="A28" s="96"/>
      <c r="B28" s="97" t="s">
        <v>354</v>
      </c>
      <c r="C28" s="138"/>
      <c r="D28" s="139"/>
    </row>
    <row r="29" spans="1:4" x14ac:dyDescent="0.25">
      <c r="A29" s="100"/>
      <c r="B29" s="149" t="s">
        <v>355</v>
      </c>
      <c r="C29" s="150"/>
      <c r="D29" s="151"/>
    </row>
    <row r="30" spans="1:4" x14ac:dyDescent="0.25">
      <c r="A30" s="101" t="s">
        <v>356</v>
      </c>
      <c r="B30" s="102" t="s">
        <v>357</v>
      </c>
      <c r="C30" s="53"/>
      <c r="D30" s="53"/>
    </row>
    <row r="31" spans="1:4" ht="25.5" x14ac:dyDescent="0.25">
      <c r="A31" s="101" t="s">
        <v>358</v>
      </c>
      <c r="B31" s="103" t="s">
        <v>359</v>
      </c>
      <c r="C31" s="53"/>
      <c r="D31" s="53"/>
    </row>
    <row r="32" spans="1:4" x14ac:dyDescent="0.25">
      <c r="A32" s="104"/>
      <c r="B32" s="60" t="s">
        <v>227</v>
      </c>
      <c r="C32" s="153" t="s">
        <v>360</v>
      </c>
      <c r="D32" s="153"/>
    </row>
    <row r="34" spans="1:4" ht="15.75" x14ac:dyDescent="0.25">
      <c r="A34" s="94" t="s">
        <v>361</v>
      </c>
      <c r="B34" s="95" t="s">
        <v>362</v>
      </c>
      <c r="C34" s="136"/>
      <c r="D34" s="137"/>
    </row>
    <row r="35" spans="1:4" ht="15.75" customHeight="1" x14ac:dyDescent="0.25">
      <c r="A35" s="96"/>
      <c r="B35" s="97" t="s">
        <v>351</v>
      </c>
      <c r="C35" s="138">
        <v>50</v>
      </c>
      <c r="D35" s="139"/>
    </row>
    <row r="36" spans="1:4" x14ac:dyDescent="0.25">
      <c r="A36" s="96"/>
      <c r="B36" s="97" t="s">
        <v>59</v>
      </c>
      <c r="C36" s="140">
        <v>0</v>
      </c>
      <c r="D36" s="141"/>
    </row>
    <row r="37" spans="1:4" x14ac:dyDescent="0.25">
      <c r="A37" s="98"/>
      <c r="B37" s="99" t="s">
        <v>352</v>
      </c>
      <c r="C37" s="142">
        <f>C35*C36</f>
        <v>0</v>
      </c>
      <c r="D37" s="143"/>
    </row>
    <row r="38" spans="1:4" x14ac:dyDescent="0.25">
      <c r="A38" s="96"/>
      <c r="B38" s="97" t="s">
        <v>353</v>
      </c>
      <c r="C38" s="138"/>
      <c r="D38" s="139"/>
    </row>
    <row r="39" spans="1:4" x14ac:dyDescent="0.25">
      <c r="A39" s="96"/>
      <c r="B39" s="97" t="s">
        <v>354</v>
      </c>
      <c r="C39" s="138"/>
      <c r="D39" s="139"/>
    </row>
    <row r="40" spans="1:4" x14ac:dyDescent="0.25">
      <c r="A40" s="100"/>
      <c r="B40" s="149" t="s">
        <v>355</v>
      </c>
      <c r="C40" s="150"/>
      <c r="D40" s="151"/>
    </row>
    <row r="41" spans="1:4" ht="25.5" x14ac:dyDescent="0.25">
      <c r="A41" s="101" t="s">
        <v>363</v>
      </c>
      <c r="B41" s="105" t="s">
        <v>364</v>
      </c>
      <c r="C41" s="53"/>
      <c r="D41" s="53"/>
    </row>
    <row r="42" spans="1:4" ht="25.5" x14ac:dyDescent="0.25">
      <c r="A42" s="101" t="s">
        <v>365</v>
      </c>
      <c r="B42" s="103" t="s">
        <v>366</v>
      </c>
      <c r="C42" s="53"/>
      <c r="D42" s="53"/>
    </row>
    <row r="43" spans="1:4" x14ac:dyDescent="0.25">
      <c r="A43" s="104"/>
      <c r="B43" s="60" t="s">
        <v>227</v>
      </c>
      <c r="C43" s="152" t="s">
        <v>360</v>
      </c>
      <c r="D43" s="152"/>
    </row>
    <row r="45" spans="1:4" ht="15.75" x14ac:dyDescent="0.25">
      <c r="A45" s="94" t="s">
        <v>367</v>
      </c>
      <c r="B45" s="95" t="s">
        <v>368</v>
      </c>
      <c r="C45" s="136"/>
      <c r="D45" s="137"/>
    </row>
    <row r="46" spans="1:4" x14ac:dyDescent="0.25">
      <c r="A46" s="96"/>
      <c r="B46" s="97" t="s">
        <v>351</v>
      </c>
      <c r="C46" s="138">
        <v>10</v>
      </c>
      <c r="D46" s="139"/>
    </row>
    <row r="47" spans="1:4" x14ac:dyDescent="0.25">
      <c r="A47" s="96"/>
      <c r="B47" s="97" t="s">
        <v>59</v>
      </c>
      <c r="C47" s="140">
        <v>0</v>
      </c>
      <c r="D47" s="141"/>
    </row>
    <row r="48" spans="1:4" x14ac:dyDescent="0.25">
      <c r="A48" s="98"/>
      <c r="B48" s="99" t="s">
        <v>352</v>
      </c>
      <c r="C48" s="142">
        <f>C46*C47</f>
        <v>0</v>
      </c>
      <c r="D48" s="143"/>
    </row>
    <row r="49" spans="1:4" x14ac:dyDescent="0.25">
      <c r="A49" s="96"/>
      <c r="B49" s="97" t="s">
        <v>353</v>
      </c>
      <c r="C49" s="138"/>
      <c r="D49" s="139"/>
    </row>
    <row r="50" spans="1:4" x14ac:dyDescent="0.25">
      <c r="A50" s="96"/>
      <c r="B50" s="97" t="s">
        <v>354</v>
      </c>
      <c r="C50" s="138"/>
      <c r="D50" s="139"/>
    </row>
    <row r="51" spans="1:4" x14ac:dyDescent="0.25">
      <c r="A51" s="100"/>
      <c r="B51" s="149" t="s">
        <v>355</v>
      </c>
      <c r="C51" s="150"/>
      <c r="D51" s="151"/>
    </row>
    <row r="52" spans="1:4" ht="25.5" x14ac:dyDescent="0.25">
      <c r="A52" s="101" t="s">
        <v>369</v>
      </c>
      <c r="B52" s="105" t="s">
        <v>370</v>
      </c>
      <c r="C52" s="53"/>
      <c r="D52" s="53"/>
    </row>
    <row r="53" spans="1:4" ht="25.5" x14ac:dyDescent="0.25">
      <c r="A53" s="101" t="s">
        <v>371</v>
      </c>
      <c r="B53" s="103" t="s">
        <v>372</v>
      </c>
      <c r="C53" s="53"/>
      <c r="D53" s="53"/>
    </row>
    <row r="54" spans="1:4" x14ac:dyDescent="0.25">
      <c r="A54" s="104"/>
      <c r="B54" s="60" t="s">
        <v>227</v>
      </c>
      <c r="C54" s="152" t="s">
        <v>360</v>
      </c>
      <c r="D54" s="152"/>
    </row>
    <row r="56" spans="1:4" ht="15.75" x14ac:dyDescent="0.25">
      <c r="A56" s="94" t="s">
        <v>373</v>
      </c>
      <c r="B56" s="95" t="s">
        <v>368</v>
      </c>
      <c r="C56" s="136"/>
      <c r="D56" s="137"/>
    </row>
    <row r="57" spans="1:4" x14ac:dyDescent="0.25">
      <c r="A57" s="96"/>
      <c r="B57" s="97" t="s">
        <v>351</v>
      </c>
      <c r="C57" s="138">
        <v>10</v>
      </c>
      <c r="D57" s="139"/>
    </row>
    <row r="58" spans="1:4" x14ac:dyDescent="0.25">
      <c r="A58" s="96"/>
      <c r="B58" s="97" t="s">
        <v>59</v>
      </c>
      <c r="C58" s="140">
        <v>0</v>
      </c>
      <c r="D58" s="141"/>
    </row>
    <row r="59" spans="1:4" x14ac:dyDescent="0.25">
      <c r="A59" s="98"/>
      <c r="B59" s="99" t="s">
        <v>352</v>
      </c>
      <c r="C59" s="142">
        <f>C57*C58</f>
        <v>0</v>
      </c>
      <c r="D59" s="154"/>
    </row>
    <row r="60" spans="1:4" x14ac:dyDescent="0.25">
      <c r="A60" s="96"/>
      <c r="B60" s="97" t="s">
        <v>353</v>
      </c>
      <c r="C60" s="138"/>
      <c r="D60" s="139"/>
    </row>
    <row r="61" spans="1:4" x14ac:dyDescent="0.25">
      <c r="A61" s="96"/>
      <c r="B61" s="97" t="s">
        <v>354</v>
      </c>
      <c r="C61" s="138"/>
      <c r="D61" s="139"/>
    </row>
    <row r="62" spans="1:4" x14ac:dyDescent="0.25">
      <c r="A62" s="100"/>
      <c r="B62" s="149" t="s">
        <v>355</v>
      </c>
      <c r="C62" s="150"/>
      <c r="D62" s="151"/>
    </row>
    <row r="63" spans="1:4" ht="25.5" x14ac:dyDescent="0.25">
      <c r="A63" s="101" t="s">
        <v>374</v>
      </c>
      <c r="B63" s="105" t="s">
        <v>375</v>
      </c>
      <c r="C63" s="53"/>
      <c r="D63" s="53"/>
    </row>
    <row r="64" spans="1:4" ht="25.5" x14ac:dyDescent="0.25">
      <c r="A64" s="101" t="s">
        <v>376</v>
      </c>
      <c r="B64" s="103" t="s">
        <v>377</v>
      </c>
      <c r="C64" s="53"/>
      <c r="D64" s="53"/>
    </row>
    <row r="65" spans="1:4" x14ac:dyDescent="0.25">
      <c r="A65" s="104"/>
      <c r="B65" s="60" t="s">
        <v>227</v>
      </c>
      <c r="C65" s="152" t="s">
        <v>360</v>
      </c>
      <c r="D65" s="152"/>
    </row>
    <row r="67" spans="1:4" ht="31.5" x14ac:dyDescent="0.25">
      <c r="A67" s="94" t="s">
        <v>378</v>
      </c>
      <c r="B67" s="95" t="s">
        <v>379</v>
      </c>
      <c r="C67" s="136"/>
      <c r="D67" s="137"/>
    </row>
    <row r="68" spans="1:4" x14ac:dyDescent="0.25">
      <c r="A68" s="96"/>
      <c r="B68" s="97" t="s">
        <v>351</v>
      </c>
      <c r="C68" s="138">
        <v>15</v>
      </c>
      <c r="D68" s="139"/>
    </row>
    <row r="69" spans="1:4" x14ac:dyDescent="0.25">
      <c r="A69" s="96"/>
      <c r="B69" s="97" t="s">
        <v>59</v>
      </c>
      <c r="C69" s="140">
        <v>0</v>
      </c>
      <c r="D69" s="141"/>
    </row>
    <row r="70" spans="1:4" x14ac:dyDescent="0.25">
      <c r="A70" s="98"/>
      <c r="B70" s="99" t="s">
        <v>352</v>
      </c>
      <c r="C70" s="142">
        <f>C68*C69</f>
        <v>0</v>
      </c>
      <c r="D70" s="154"/>
    </row>
    <row r="71" spans="1:4" x14ac:dyDescent="0.25">
      <c r="A71" s="96"/>
      <c r="B71" s="97" t="s">
        <v>353</v>
      </c>
      <c r="C71" s="138"/>
      <c r="D71" s="139"/>
    </row>
    <row r="72" spans="1:4" x14ac:dyDescent="0.25">
      <c r="A72" s="96"/>
      <c r="B72" s="97" t="s">
        <v>354</v>
      </c>
      <c r="C72" s="138"/>
      <c r="D72" s="139"/>
    </row>
    <row r="73" spans="1:4" x14ac:dyDescent="0.25">
      <c r="A73" s="100"/>
      <c r="B73" s="149" t="s">
        <v>355</v>
      </c>
      <c r="C73" s="150"/>
      <c r="D73" s="151"/>
    </row>
    <row r="74" spans="1:4" ht="25.5" x14ac:dyDescent="0.25">
      <c r="A74" s="101" t="s">
        <v>380</v>
      </c>
      <c r="B74" s="103" t="s">
        <v>381</v>
      </c>
      <c r="C74" s="53"/>
      <c r="D74" s="53"/>
    </row>
    <row r="75" spans="1:4" x14ac:dyDescent="0.25">
      <c r="A75" s="104"/>
      <c r="B75" s="60" t="s">
        <v>227</v>
      </c>
      <c r="C75" s="152" t="s">
        <v>360</v>
      </c>
      <c r="D75" s="152"/>
    </row>
    <row r="77" spans="1:4" ht="31.5" x14ac:dyDescent="0.25">
      <c r="A77" s="94" t="s">
        <v>382</v>
      </c>
      <c r="B77" s="95" t="s">
        <v>383</v>
      </c>
      <c r="C77" s="136"/>
      <c r="D77" s="137"/>
    </row>
    <row r="78" spans="1:4" x14ac:dyDescent="0.25">
      <c r="A78" s="96"/>
      <c r="B78" s="97" t="s">
        <v>351</v>
      </c>
      <c r="C78" s="138">
        <v>15</v>
      </c>
      <c r="D78" s="139"/>
    </row>
    <row r="79" spans="1:4" x14ac:dyDescent="0.25">
      <c r="A79" s="96"/>
      <c r="B79" s="97" t="s">
        <v>59</v>
      </c>
      <c r="C79" s="140">
        <v>0</v>
      </c>
      <c r="D79" s="141"/>
    </row>
    <row r="80" spans="1:4" x14ac:dyDescent="0.25">
      <c r="A80" s="98"/>
      <c r="B80" s="99" t="s">
        <v>352</v>
      </c>
      <c r="C80" s="142">
        <f>C78*C79</f>
        <v>0</v>
      </c>
      <c r="D80" s="154"/>
    </row>
    <row r="81" spans="1:4" x14ac:dyDescent="0.25">
      <c r="A81" s="96"/>
      <c r="B81" s="97" t="s">
        <v>353</v>
      </c>
      <c r="C81" s="138"/>
      <c r="D81" s="139"/>
    </row>
    <row r="82" spans="1:4" x14ac:dyDescent="0.25">
      <c r="A82" s="96"/>
      <c r="B82" s="97" t="s">
        <v>354</v>
      </c>
      <c r="C82" s="138"/>
      <c r="D82" s="139"/>
    </row>
    <row r="83" spans="1:4" x14ac:dyDescent="0.25">
      <c r="A83" s="100"/>
      <c r="B83" s="149" t="s">
        <v>355</v>
      </c>
      <c r="C83" s="150"/>
      <c r="D83" s="151"/>
    </row>
    <row r="84" spans="1:4" ht="25.5" x14ac:dyDescent="0.25">
      <c r="A84" s="101" t="s">
        <v>384</v>
      </c>
      <c r="B84" s="103" t="s">
        <v>385</v>
      </c>
      <c r="C84" s="53"/>
      <c r="D84" s="53"/>
    </row>
    <row r="85" spans="1:4" x14ac:dyDescent="0.25">
      <c r="A85" s="104"/>
      <c r="B85" s="60" t="s">
        <v>227</v>
      </c>
      <c r="C85" s="152" t="s">
        <v>360</v>
      </c>
      <c r="D85" s="152"/>
    </row>
    <row r="87" spans="1:4" ht="31.5" x14ac:dyDescent="0.25">
      <c r="A87" s="94" t="s">
        <v>386</v>
      </c>
      <c r="B87" s="95" t="s">
        <v>387</v>
      </c>
      <c r="C87" s="136"/>
      <c r="D87" s="137"/>
    </row>
    <row r="88" spans="1:4" x14ac:dyDescent="0.25">
      <c r="A88" s="96"/>
      <c r="B88" s="97" t="s">
        <v>351</v>
      </c>
      <c r="C88" s="138">
        <v>20</v>
      </c>
      <c r="D88" s="139"/>
    </row>
    <row r="89" spans="1:4" x14ac:dyDescent="0.25">
      <c r="A89" s="96"/>
      <c r="B89" s="97" t="s">
        <v>59</v>
      </c>
      <c r="C89" s="140">
        <v>0</v>
      </c>
      <c r="D89" s="141"/>
    </row>
    <row r="90" spans="1:4" x14ac:dyDescent="0.25">
      <c r="A90" s="98"/>
      <c r="B90" s="99" t="s">
        <v>352</v>
      </c>
      <c r="C90" s="142">
        <f>C88*C89</f>
        <v>0</v>
      </c>
      <c r="D90" s="154"/>
    </row>
    <row r="91" spans="1:4" x14ac:dyDescent="0.25">
      <c r="A91" s="96"/>
      <c r="B91" s="97" t="s">
        <v>353</v>
      </c>
      <c r="C91" s="138"/>
      <c r="D91" s="139"/>
    </row>
    <row r="92" spans="1:4" x14ac:dyDescent="0.25">
      <c r="A92" s="96"/>
      <c r="B92" s="97" t="s">
        <v>354</v>
      </c>
      <c r="C92" s="138"/>
      <c r="D92" s="139"/>
    </row>
    <row r="93" spans="1:4" x14ac:dyDescent="0.25">
      <c r="A93" s="100"/>
      <c r="B93" s="149" t="s">
        <v>355</v>
      </c>
      <c r="C93" s="150"/>
      <c r="D93" s="151"/>
    </row>
    <row r="94" spans="1:4" ht="25.5" x14ac:dyDescent="0.25">
      <c r="A94" s="101" t="s">
        <v>388</v>
      </c>
      <c r="B94" s="103" t="s">
        <v>389</v>
      </c>
      <c r="C94" s="53"/>
      <c r="D94" s="53"/>
    </row>
    <row r="95" spans="1:4" x14ac:dyDescent="0.25">
      <c r="A95" s="104"/>
      <c r="B95" s="60" t="s">
        <v>227</v>
      </c>
      <c r="C95" s="152" t="s">
        <v>360</v>
      </c>
      <c r="D95" s="152"/>
    </row>
    <row r="97" spans="1:4" ht="31.5" x14ac:dyDescent="0.25">
      <c r="A97" s="94" t="s">
        <v>390</v>
      </c>
      <c r="B97" s="95" t="s">
        <v>391</v>
      </c>
      <c r="C97" s="136"/>
      <c r="D97" s="137"/>
    </row>
    <row r="98" spans="1:4" x14ac:dyDescent="0.25">
      <c r="A98" s="96"/>
      <c r="B98" s="97" t="s">
        <v>351</v>
      </c>
      <c r="C98" s="138">
        <v>20</v>
      </c>
      <c r="D98" s="139"/>
    </row>
    <row r="99" spans="1:4" x14ac:dyDescent="0.25">
      <c r="A99" s="96"/>
      <c r="B99" s="97" t="s">
        <v>59</v>
      </c>
      <c r="C99" s="140">
        <v>0</v>
      </c>
      <c r="D99" s="141"/>
    </row>
    <row r="100" spans="1:4" x14ac:dyDescent="0.25">
      <c r="A100" s="98"/>
      <c r="B100" s="99" t="s">
        <v>352</v>
      </c>
      <c r="C100" s="142">
        <f>C98*C99</f>
        <v>0</v>
      </c>
      <c r="D100" s="154"/>
    </row>
    <row r="101" spans="1:4" x14ac:dyDescent="0.25">
      <c r="A101" s="96"/>
      <c r="B101" s="97" t="s">
        <v>353</v>
      </c>
      <c r="C101" s="138"/>
      <c r="D101" s="139"/>
    </row>
    <row r="102" spans="1:4" x14ac:dyDescent="0.25">
      <c r="A102" s="96"/>
      <c r="B102" s="97" t="s">
        <v>354</v>
      </c>
      <c r="C102" s="138"/>
      <c r="D102" s="139"/>
    </row>
    <row r="103" spans="1:4" x14ac:dyDescent="0.25">
      <c r="A103" s="100"/>
      <c r="B103" s="149" t="s">
        <v>355</v>
      </c>
      <c r="C103" s="150"/>
      <c r="D103" s="151"/>
    </row>
    <row r="104" spans="1:4" ht="25.5" x14ac:dyDescent="0.25">
      <c r="A104" s="101" t="s">
        <v>392</v>
      </c>
      <c r="B104" s="103" t="s">
        <v>393</v>
      </c>
      <c r="C104" s="53"/>
      <c r="D104" s="53"/>
    </row>
    <row r="105" spans="1:4" x14ac:dyDescent="0.25">
      <c r="A105" s="104"/>
      <c r="B105" s="60" t="s">
        <v>227</v>
      </c>
      <c r="C105" s="152" t="s">
        <v>360</v>
      </c>
      <c r="D105" s="152"/>
    </row>
    <row r="107" spans="1:4" ht="31.5" x14ac:dyDescent="0.25">
      <c r="A107" s="94" t="s">
        <v>394</v>
      </c>
      <c r="B107" s="95" t="s">
        <v>395</v>
      </c>
      <c r="C107" s="136"/>
      <c r="D107" s="137"/>
    </row>
    <row r="108" spans="1:4" x14ac:dyDescent="0.25">
      <c r="A108" s="96"/>
      <c r="B108" s="97" t="s">
        <v>351</v>
      </c>
      <c r="C108" s="138">
        <v>20</v>
      </c>
      <c r="D108" s="139"/>
    </row>
    <row r="109" spans="1:4" x14ac:dyDescent="0.25">
      <c r="A109" s="96"/>
      <c r="B109" s="97" t="s">
        <v>59</v>
      </c>
      <c r="C109" s="140">
        <v>0</v>
      </c>
      <c r="D109" s="141"/>
    </row>
    <row r="110" spans="1:4" x14ac:dyDescent="0.25">
      <c r="A110" s="98"/>
      <c r="B110" s="99" t="s">
        <v>352</v>
      </c>
      <c r="C110" s="142">
        <f>C108*C109</f>
        <v>0</v>
      </c>
      <c r="D110" s="154"/>
    </row>
    <row r="111" spans="1:4" x14ac:dyDescent="0.25">
      <c r="A111" s="96"/>
      <c r="B111" s="97" t="s">
        <v>353</v>
      </c>
      <c r="C111" s="138"/>
      <c r="D111" s="139"/>
    </row>
    <row r="112" spans="1:4" x14ac:dyDescent="0.25">
      <c r="A112" s="96"/>
      <c r="B112" s="97" t="s">
        <v>354</v>
      </c>
      <c r="C112" s="138"/>
      <c r="D112" s="139"/>
    </row>
    <row r="113" spans="1:4" x14ac:dyDescent="0.25">
      <c r="A113" s="100"/>
      <c r="B113" s="149" t="s">
        <v>355</v>
      </c>
      <c r="C113" s="150"/>
      <c r="D113" s="151"/>
    </row>
    <row r="114" spans="1:4" ht="25.5" x14ac:dyDescent="0.25">
      <c r="A114" s="101" t="s">
        <v>396</v>
      </c>
      <c r="B114" s="103" t="s">
        <v>397</v>
      </c>
      <c r="C114" s="53"/>
      <c r="D114" s="53"/>
    </row>
    <row r="115" spans="1:4" x14ac:dyDescent="0.25">
      <c r="A115" s="104"/>
      <c r="B115" s="60" t="s">
        <v>227</v>
      </c>
      <c r="C115" s="152" t="s">
        <v>360</v>
      </c>
      <c r="D115" s="152"/>
    </row>
    <row r="117" spans="1:4" ht="31.5" x14ac:dyDescent="0.25">
      <c r="A117" s="94" t="s">
        <v>398</v>
      </c>
      <c r="B117" s="95" t="s">
        <v>399</v>
      </c>
      <c r="C117" s="136"/>
      <c r="D117" s="137"/>
    </row>
    <row r="118" spans="1:4" x14ac:dyDescent="0.25">
      <c r="A118" s="96"/>
      <c r="B118" s="97" t="s">
        <v>351</v>
      </c>
      <c r="C118" s="138">
        <v>20</v>
      </c>
      <c r="D118" s="139"/>
    </row>
    <row r="119" spans="1:4" x14ac:dyDescent="0.25">
      <c r="A119" s="96"/>
      <c r="B119" s="97" t="s">
        <v>59</v>
      </c>
      <c r="C119" s="140">
        <v>0</v>
      </c>
      <c r="D119" s="141"/>
    </row>
    <row r="120" spans="1:4" x14ac:dyDescent="0.25">
      <c r="A120" s="98"/>
      <c r="B120" s="99" t="s">
        <v>352</v>
      </c>
      <c r="C120" s="142">
        <f>C118*C119</f>
        <v>0</v>
      </c>
      <c r="D120" s="154"/>
    </row>
    <row r="121" spans="1:4" x14ac:dyDescent="0.25">
      <c r="A121" s="96"/>
      <c r="B121" s="97" t="s">
        <v>353</v>
      </c>
      <c r="C121" s="138"/>
      <c r="D121" s="139"/>
    </row>
    <row r="122" spans="1:4" x14ac:dyDescent="0.25">
      <c r="A122" s="96"/>
      <c r="B122" s="97" t="s">
        <v>354</v>
      </c>
      <c r="C122" s="138"/>
      <c r="D122" s="139"/>
    </row>
    <row r="123" spans="1:4" x14ac:dyDescent="0.25">
      <c r="A123" s="100"/>
      <c r="B123" s="149" t="s">
        <v>355</v>
      </c>
      <c r="C123" s="150"/>
      <c r="D123" s="151"/>
    </row>
    <row r="124" spans="1:4" ht="25.5" x14ac:dyDescent="0.25">
      <c r="A124" s="101" t="s">
        <v>400</v>
      </c>
      <c r="B124" s="103" t="s">
        <v>401</v>
      </c>
      <c r="C124" s="53"/>
      <c r="D124" s="53"/>
    </row>
    <row r="125" spans="1:4" x14ac:dyDescent="0.25">
      <c r="A125" s="104"/>
      <c r="B125" s="60" t="s">
        <v>227</v>
      </c>
      <c r="C125" s="152" t="s">
        <v>360</v>
      </c>
      <c r="D125" s="152"/>
    </row>
    <row r="127" spans="1:4" ht="31.5" x14ac:dyDescent="0.25">
      <c r="A127" s="94" t="s">
        <v>402</v>
      </c>
      <c r="B127" s="95" t="s">
        <v>403</v>
      </c>
      <c r="C127" s="136"/>
      <c r="D127" s="137"/>
    </row>
    <row r="128" spans="1:4" x14ac:dyDescent="0.25">
      <c r="A128" s="96"/>
      <c r="B128" s="97" t="s">
        <v>351</v>
      </c>
      <c r="C128" s="138">
        <v>20</v>
      </c>
      <c r="D128" s="139"/>
    </row>
    <row r="129" spans="1:4" x14ac:dyDescent="0.25">
      <c r="A129" s="96"/>
      <c r="B129" s="97" t="s">
        <v>59</v>
      </c>
      <c r="C129" s="140">
        <v>0</v>
      </c>
      <c r="D129" s="141"/>
    </row>
    <row r="130" spans="1:4" x14ac:dyDescent="0.25">
      <c r="A130" s="98"/>
      <c r="B130" s="99" t="s">
        <v>352</v>
      </c>
      <c r="C130" s="142">
        <f>C128*C129</f>
        <v>0</v>
      </c>
      <c r="D130" s="154"/>
    </row>
    <row r="131" spans="1:4" x14ac:dyDescent="0.25">
      <c r="A131" s="96"/>
      <c r="B131" s="97" t="s">
        <v>353</v>
      </c>
      <c r="C131" s="138"/>
      <c r="D131" s="139"/>
    </row>
    <row r="132" spans="1:4" x14ac:dyDescent="0.25">
      <c r="A132" s="96"/>
      <c r="B132" s="97" t="s">
        <v>354</v>
      </c>
      <c r="C132" s="138"/>
      <c r="D132" s="139"/>
    </row>
    <row r="133" spans="1:4" x14ac:dyDescent="0.25">
      <c r="A133" s="100"/>
      <c r="B133" s="149" t="s">
        <v>355</v>
      </c>
      <c r="C133" s="150"/>
      <c r="D133" s="151"/>
    </row>
    <row r="134" spans="1:4" ht="25.5" x14ac:dyDescent="0.25">
      <c r="A134" s="101" t="s">
        <v>404</v>
      </c>
      <c r="B134" s="103" t="s">
        <v>405</v>
      </c>
      <c r="C134" s="53"/>
      <c r="D134" s="53"/>
    </row>
    <row r="135" spans="1:4" x14ac:dyDescent="0.25">
      <c r="A135" s="104"/>
      <c r="B135" s="60" t="s">
        <v>227</v>
      </c>
      <c r="C135" s="152" t="s">
        <v>360</v>
      </c>
      <c r="D135" s="152"/>
    </row>
    <row r="137" spans="1:4" ht="31.5" x14ac:dyDescent="0.25">
      <c r="A137" s="94" t="s">
        <v>406</v>
      </c>
      <c r="B137" s="95" t="s">
        <v>407</v>
      </c>
      <c r="C137" s="136"/>
      <c r="D137" s="137"/>
    </row>
    <row r="138" spans="1:4" x14ac:dyDescent="0.25">
      <c r="A138" s="96"/>
      <c r="B138" s="97" t="s">
        <v>351</v>
      </c>
      <c r="C138" s="138">
        <v>20</v>
      </c>
      <c r="D138" s="139"/>
    </row>
    <row r="139" spans="1:4" x14ac:dyDescent="0.25">
      <c r="A139" s="96"/>
      <c r="B139" s="97" t="s">
        <v>59</v>
      </c>
      <c r="C139" s="140">
        <v>0</v>
      </c>
      <c r="D139" s="141"/>
    </row>
    <row r="140" spans="1:4" x14ac:dyDescent="0.25">
      <c r="A140" s="98"/>
      <c r="B140" s="99" t="s">
        <v>352</v>
      </c>
      <c r="C140" s="142">
        <f>C138*C139</f>
        <v>0</v>
      </c>
      <c r="D140" s="154"/>
    </row>
    <row r="141" spans="1:4" x14ac:dyDescent="0.25">
      <c r="A141" s="96"/>
      <c r="B141" s="97" t="s">
        <v>353</v>
      </c>
      <c r="C141" s="138"/>
      <c r="D141" s="139"/>
    </row>
    <row r="142" spans="1:4" x14ac:dyDescent="0.25">
      <c r="A142" s="96"/>
      <c r="B142" s="97" t="s">
        <v>354</v>
      </c>
      <c r="C142" s="138"/>
      <c r="D142" s="139"/>
    </row>
    <row r="143" spans="1:4" x14ac:dyDescent="0.25">
      <c r="A143" s="100"/>
      <c r="B143" s="149" t="s">
        <v>355</v>
      </c>
      <c r="C143" s="150"/>
      <c r="D143" s="151"/>
    </row>
    <row r="144" spans="1:4" ht="25.5" x14ac:dyDescent="0.25">
      <c r="A144" s="101" t="s">
        <v>408</v>
      </c>
      <c r="B144" s="103" t="s">
        <v>409</v>
      </c>
      <c r="C144" s="53"/>
      <c r="D144" s="53"/>
    </row>
    <row r="145" spans="1:4" x14ac:dyDescent="0.25">
      <c r="A145" s="104"/>
      <c r="B145" s="60" t="s">
        <v>227</v>
      </c>
      <c r="C145" s="152" t="s">
        <v>360</v>
      </c>
      <c r="D145" s="152"/>
    </row>
    <row r="147" spans="1:4" ht="15.75" x14ac:dyDescent="0.25">
      <c r="A147" s="94" t="s">
        <v>410</v>
      </c>
      <c r="B147" s="95" t="s">
        <v>411</v>
      </c>
      <c r="C147" s="136"/>
      <c r="D147" s="137"/>
    </row>
    <row r="148" spans="1:4" x14ac:dyDescent="0.25">
      <c r="A148" s="96"/>
      <c r="B148" s="97" t="s">
        <v>351</v>
      </c>
      <c r="C148" s="138">
        <v>40</v>
      </c>
      <c r="D148" s="139"/>
    </row>
    <row r="149" spans="1:4" x14ac:dyDescent="0.25">
      <c r="A149" s="96"/>
      <c r="B149" s="97" t="s">
        <v>59</v>
      </c>
      <c r="C149" s="140">
        <v>0</v>
      </c>
      <c r="D149" s="141"/>
    </row>
    <row r="150" spans="1:4" x14ac:dyDescent="0.25">
      <c r="A150" s="98"/>
      <c r="B150" s="99" t="s">
        <v>352</v>
      </c>
      <c r="C150" s="142">
        <f>C148*C149</f>
        <v>0</v>
      </c>
      <c r="D150" s="154"/>
    </row>
    <row r="151" spans="1:4" x14ac:dyDescent="0.25">
      <c r="A151" s="96"/>
      <c r="B151" s="97" t="s">
        <v>353</v>
      </c>
      <c r="C151" s="138"/>
      <c r="D151" s="139"/>
    </row>
    <row r="152" spans="1:4" x14ac:dyDescent="0.25">
      <c r="A152" s="96"/>
      <c r="B152" s="97" t="s">
        <v>354</v>
      </c>
      <c r="C152" s="138"/>
      <c r="D152" s="139"/>
    </row>
    <row r="153" spans="1:4" x14ac:dyDescent="0.25">
      <c r="A153" s="100"/>
      <c r="B153" s="149" t="s">
        <v>355</v>
      </c>
      <c r="C153" s="150"/>
      <c r="D153" s="151"/>
    </row>
    <row r="154" spans="1:4" x14ac:dyDescent="0.25">
      <c r="A154" s="101" t="s">
        <v>412</v>
      </c>
      <c r="B154" s="106" t="s">
        <v>413</v>
      </c>
      <c r="C154" s="53"/>
      <c r="D154" s="53"/>
    </row>
    <row r="155" spans="1:4" x14ac:dyDescent="0.25">
      <c r="A155" s="101" t="s">
        <v>414</v>
      </c>
      <c r="B155" s="106" t="s">
        <v>415</v>
      </c>
      <c r="C155" s="53"/>
      <c r="D155" s="53"/>
    </row>
    <row r="156" spans="1:4" x14ac:dyDescent="0.25">
      <c r="A156" s="101" t="s">
        <v>416</v>
      </c>
      <c r="B156" s="106" t="s">
        <v>417</v>
      </c>
      <c r="C156" s="53"/>
      <c r="D156" s="53"/>
    </row>
    <row r="157" spans="1:4" ht="25.5" x14ac:dyDescent="0.25">
      <c r="A157" s="101" t="s">
        <v>418</v>
      </c>
      <c r="B157" s="103" t="s">
        <v>419</v>
      </c>
      <c r="C157" s="53"/>
      <c r="D157" s="53"/>
    </row>
    <row r="158" spans="1:4" x14ac:dyDescent="0.25">
      <c r="A158" s="104"/>
      <c r="B158" s="60" t="s">
        <v>227</v>
      </c>
      <c r="C158" s="152" t="s">
        <v>360</v>
      </c>
      <c r="D158" s="152"/>
    </row>
    <row r="160" spans="1:4" ht="15.75" x14ac:dyDescent="0.25">
      <c r="A160" s="94" t="s">
        <v>420</v>
      </c>
      <c r="B160" s="95" t="s">
        <v>421</v>
      </c>
      <c r="C160" s="136"/>
      <c r="D160" s="137"/>
    </row>
    <row r="161" spans="1:4" x14ac:dyDescent="0.25">
      <c r="A161" s="96"/>
      <c r="B161" s="97" t="s">
        <v>351</v>
      </c>
      <c r="C161" s="138">
        <v>10</v>
      </c>
      <c r="D161" s="139"/>
    </row>
    <row r="162" spans="1:4" x14ac:dyDescent="0.25">
      <c r="A162" s="96"/>
      <c r="B162" s="97" t="s">
        <v>59</v>
      </c>
      <c r="C162" s="140">
        <v>0</v>
      </c>
      <c r="D162" s="141"/>
    </row>
    <row r="163" spans="1:4" x14ac:dyDescent="0.25">
      <c r="A163" s="98"/>
      <c r="B163" s="99" t="s">
        <v>352</v>
      </c>
      <c r="C163" s="142">
        <f>C161*C162</f>
        <v>0</v>
      </c>
      <c r="D163" s="154"/>
    </row>
    <row r="164" spans="1:4" x14ac:dyDescent="0.25">
      <c r="A164" s="96"/>
      <c r="B164" s="97" t="s">
        <v>353</v>
      </c>
      <c r="C164" s="138"/>
      <c r="D164" s="139"/>
    </row>
    <row r="165" spans="1:4" x14ac:dyDescent="0.25">
      <c r="A165" s="96"/>
      <c r="B165" s="97" t="s">
        <v>354</v>
      </c>
      <c r="C165" s="138"/>
      <c r="D165" s="139"/>
    </row>
    <row r="166" spans="1:4" x14ac:dyDescent="0.25">
      <c r="A166" s="100"/>
      <c r="B166" s="149" t="s">
        <v>355</v>
      </c>
      <c r="C166" s="150"/>
      <c r="D166" s="151"/>
    </row>
    <row r="167" spans="1:4" x14ac:dyDescent="0.25">
      <c r="A167" s="101" t="s">
        <v>422</v>
      </c>
      <c r="B167" s="102" t="s">
        <v>423</v>
      </c>
      <c r="C167" s="53"/>
      <c r="D167" s="53"/>
    </row>
    <row r="168" spans="1:4" ht="25.5" x14ac:dyDescent="0.25">
      <c r="A168" s="101" t="s">
        <v>424</v>
      </c>
      <c r="B168" s="103" t="s">
        <v>425</v>
      </c>
      <c r="C168" s="53"/>
      <c r="D168" s="53"/>
    </row>
    <row r="169" spans="1:4" x14ac:dyDescent="0.25">
      <c r="A169" s="104"/>
      <c r="B169" s="60" t="s">
        <v>227</v>
      </c>
      <c r="C169" s="152" t="s">
        <v>360</v>
      </c>
      <c r="D169" s="152"/>
    </row>
    <row r="171" spans="1:4" ht="15.75" x14ac:dyDescent="0.25">
      <c r="A171" s="94" t="s">
        <v>426</v>
      </c>
      <c r="B171" s="95" t="s">
        <v>427</v>
      </c>
      <c r="C171" s="136"/>
      <c r="D171" s="137"/>
    </row>
    <row r="172" spans="1:4" x14ac:dyDescent="0.25">
      <c r="A172" s="96"/>
      <c r="B172" s="97" t="s">
        <v>351</v>
      </c>
      <c r="C172" s="138">
        <v>30</v>
      </c>
      <c r="D172" s="139"/>
    </row>
    <row r="173" spans="1:4" x14ac:dyDescent="0.25">
      <c r="A173" s="96"/>
      <c r="B173" s="97" t="s">
        <v>59</v>
      </c>
      <c r="C173" s="140">
        <v>0</v>
      </c>
      <c r="D173" s="141"/>
    </row>
    <row r="174" spans="1:4" x14ac:dyDescent="0.25">
      <c r="A174" s="98"/>
      <c r="B174" s="99" t="s">
        <v>352</v>
      </c>
      <c r="C174" s="142">
        <f>C172*C173</f>
        <v>0</v>
      </c>
      <c r="D174" s="154"/>
    </row>
    <row r="175" spans="1:4" x14ac:dyDescent="0.25">
      <c r="A175" s="96"/>
      <c r="B175" s="97" t="s">
        <v>353</v>
      </c>
      <c r="C175" s="138"/>
      <c r="D175" s="139"/>
    </row>
    <row r="176" spans="1:4" x14ac:dyDescent="0.25">
      <c r="A176" s="96"/>
      <c r="B176" s="97" t="s">
        <v>354</v>
      </c>
      <c r="C176" s="138"/>
      <c r="D176" s="139"/>
    </row>
    <row r="177" spans="1:4" x14ac:dyDescent="0.25">
      <c r="A177" s="100"/>
      <c r="B177" s="149" t="s">
        <v>355</v>
      </c>
      <c r="C177" s="150"/>
      <c r="D177" s="151"/>
    </row>
    <row r="178" spans="1:4" x14ac:dyDescent="0.25">
      <c r="A178" s="101" t="s">
        <v>428</v>
      </c>
      <c r="B178" s="102" t="s">
        <v>423</v>
      </c>
      <c r="C178" s="53"/>
      <c r="D178" s="53"/>
    </row>
    <row r="179" spans="1:4" ht="25.5" x14ac:dyDescent="0.25">
      <c r="A179" s="101" t="s">
        <v>429</v>
      </c>
      <c r="B179" s="103" t="s">
        <v>430</v>
      </c>
      <c r="C179" s="53"/>
      <c r="D179" s="53"/>
    </row>
    <row r="180" spans="1:4" x14ac:dyDescent="0.25">
      <c r="A180" s="104"/>
      <c r="B180" s="60" t="s">
        <v>227</v>
      </c>
      <c r="C180" s="152" t="s">
        <v>360</v>
      </c>
      <c r="D180" s="152"/>
    </row>
    <row r="182" spans="1:4" ht="15.75" x14ac:dyDescent="0.25">
      <c r="A182" s="94" t="s">
        <v>431</v>
      </c>
      <c r="B182" s="95" t="s">
        <v>432</v>
      </c>
      <c r="C182" s="136"/>
      <c r="D182" s="137"/>
    </row>
    <row r="183" spans="1:4" x14ac:dyDescent="0.25">
      <c r="A183" s="96"/>
      <c r="B183" s="97" t="s">
        <v>351</v>
      </c>
      <c r="C183" s="138">
        <v>10</v>
      </c>
      <c r="D183" s="139"/>
    </row>
    <row r="184" spans="1:4" x14ac:dyDescent="0.25">
      <c r="A184" s="96"/>
      <c r="B184" s="97" t="s">
        <v>59</v>
      </c>
      <c r="C184" s="140">
        <v>0</v>
      </c>
      <c r="D184" s="141"/>
    </row>
    <row r="185" spans="1:4" x14ac:dyDescent="0.25">
      <c r="A185" s="98"/>
      <c r="B185" s="99" t="s">
        <v>352</v>
      </c>
      <c r="C185" s="142">
        <f>C183*C184</f>
        <v>0</v>
      </c>
      <c r="D185" s="154"/>
    </row>
    <row r="186" spans="1:4" x14ac:dyDescent="0.25">
      <c r="A186" s="96"/>
      <c r="B186" s="97" t="s">
        <v>353</v>
      </c>
      <c r="C186" s="138"/>
      <c r="D186" s="139"/>
    </row>
    <row r="187" spans="1:4" x14ac:dyDescent="0.25">
      <c r="A187" s="96"/>
      <c r="B187" s="97" t="s">
        <v>354</v>
      </c>
      <c r="C187" s="138"/>
      <c r="D187" s="139"/>
    </row>
    <row r="188" spans="1:4" x14ac:dyDescent="0.25">
      <c r="A188" s="100"/>
      <c r="B188" s="149" t="s">
        <v>355</v>
      </c>
      <c r="C188" s="150"/>
      <c r="D188" s="151"/>
    </row>
    <row r="189" spans="1:4" x14ac:dyDescent="0.25">
      <c r="A189" s="101" t="s">
        <v>433</v>
      </c>
      <c r="B189" s="102" t="s">
        <v>423</v>
      </c>
      <c r="C189" s="53"/>
      <c r="D189" s="53"/>
    </row>
    <row r="190" spans="1:4" ht="25.5" x14ac:dyDescent="0.25">
      <c r="A190" s="101" t="s">
        <v>434</v>
      </c>
      <c r="B190" s="103" t="s">
        <v>435</v>
      </c>
      <c r="C190" s="53"/>
      <c r="D190" s="53"/>
    </row>
    <row r="191" spans="1:4" x14ac:dyDescent="0.25">
      <c r="A191" s="104"/>
      <c r="B191" s="60" t="s">
        <v>227</v>
      </c>
      <c r="C191" s="152" t="s">
        <v>360</v>
      </c>
      <c r="D191" s="152"/>
    </row>
    <row r="193" spans="1:4" ht="15.75" x14ac:dyDescent="0.25">
      <c r="A193" s="94" t="s">
        <v>436</v>
      </c>
      <c r="B193" s="95" t="s">
        <v>437</v>
      </c>
      <c r="C193" s="136"/>
      <c r="D193" s="137"/>
    </row>
    <row r="194" spans="1:4" x14ac:dyDescent="0.25">
      <c r="A194" s="96"/>
      <c r="B194" s="97" t="s">
        <v>351</v>
      </c>
      <c r="C194" s="138">
        <v>30</v>
      </c>
      <c r="D194" s="139"/>
    </row>
    <row r="195" spans="1:4" x14ac:dyDescent="0.25">
      <c r="A195" s="96"/>
      <c r="B195" s="97" t="s">
        <v>59</v>
      </c>
      <c r="C195" s="140">
        <v>0</v>
      </c>
      <c r="D195" s="141"/>
    </row>
    <row r="196" spans="1:4" x14ac:dyDescent="0.25">
      <c r="A196" s="98"/>
      <c r="B196" s="99" t="s">
        <v>352</v>
      </c>
      <c r="C196" s="142">
        <f>C194*C195</f>
        <v>0</v>
      </c>
      <c r="D196" s="154"/>
    </row>
    <row r="197" spans="1:4" x14ac:dyDescent="0.25">
      <c r="A197" s="96"/>
      <c r="B197" s="97" t="s">
        <v>353</v>
      </c>
      <c r="C197" s="138"/>
      <c r="D197" s="139"/>
    </row>
    <row r="198" spans="1:4" x14ac:dyDescent="0.25">
      <c r="A198" s="96"/>
      <c r="B198" s="97" t="s">
        <v>354</v>
      </c>
      <c r="C198" s="138"/>
      <c r="D198" s="139"/>
    </row>
    <row r="199" spans="1:4" x14ac:dyDescent="0.25">
      <c r="A199" s="100"/>
      <c r="B199" s="149" t="s">
        <v>355</v>
      </c>
      <c r="C199" s="150"/>
      <c r="D199" s="151"/>
    </row>
    <row r="200" spans="1:4" x14ac:dyDescent="0.25">
      <c r="A200" s="101" t="s">
        <v>438</v>
      </c>
      <c r="B200" s="102" t="s">
        <v>439</v>
      </c>
      <c r="C200" s="53"/>
      <c r="D200" s="53"/>
    </row>
    <row r="201" spans="1:4" ht="25.5" x14ac:dyDescent="0.25">
      <c r="A201" s="101" t="s">
        <v>440</v>
      </c>
      <c r="B201" s="103" t="s">
        <v>441</v>
      </c>
      <c r="C201" s="53"/>
      <c r="D201" s="53"/>
    </row>
    <row r="202" spans="1:4" x14ac:dyDescent="0.25">
      <c r="A202" s="104"/>
      <c r="B202" s="60" t="s">
        <v>227</v>
      </c>
      <c r="C202" s="152" t="s">
        <v>360</v>
      </c>
      <c r="D202" s="152"/>
    </row>
    <row r="204" spans="1:4" ht="31.5" x14ac:dyDescent="0.25">
      <c r="A204" s="94" t="s">
        <v>442</v>
      </c>
      <c r="B204" s="95" t="s">
        <v>443</v>
      </c>
      <c r="C204" s="136"/>
      <c r="D204" s="137"/>
    </row>
    <row r="205" spans="1:4" x14ac:dyDescent="0.25">
      <c r="A205" s="96"/>
      <c r="B205" s="97" t="s">
        <v>351</v>
      </c>
      <c r="C205" s="138">
        <v>20</v>
      </c>
      <c r="D205" s="139"/>
    </row>
    <row r="206" spans="1:4" x14ac:dyDescent="0.25">
      <c r="A206" s="96"/>
      <c r="B206" s="97" t="s">
        <v>59</v>
      </c>
      <c r="C206" s="140">
        <v>0</v>
      </c>
      <c r="D206" s="141"/>
    </row>
    <row r="207" spans="1:4" x14ac:dyDescent="0.25">
      <c r="A207" s="98"/>
      <c r="B207" s="99" t="s">
        <v>352</v>
      </c>
      <c r="C207" s="142">
        <f>C205*C206</f>
        <v>0</v>
      </c>
      <c r="D207" s="154"/>
    </row>
    <row r="208" spans="1:4" x14ac:dyDescent="0.25">
      <c r="A208" s="96"/>
      <c r="B208" s="97" t="s">
        <v>353</v>
      </c>
      <c r="C208" s="138"/>
      <c r="D208" s="139"/>
    </row>
    <row r="209" spans="1:4" x14ac:dyDescent="0.25">
      <c r="A209" s="96"/>
      <c r="B209" s="97" t="s">
        <v>354</v>
      </c>
      <c r="C209" s="138"/>
      <c r="D209" s="139"/>
    </row>
    <row r="210" spans="1:4" x14ac:dyDescent="0.25">
      <c r="A210" s="100"/>
      <c r="B210" s="149" t="s">
        <v>355</v>
      </c>
      <c r="C210" s="150"/>
      <c r="D210" s="151"/>
    </row>
    <row r="211" spans="1:4" ht="25.5" x14ac:dyDescent="0.25">
      <c r="A211" s="101" t="s">
        <v>444</v>
      </c>
      <c r="B211" s="102" t="s">
        <v>445</v>
      </c>
      <c r="C211" s="53"/>
      <c r="D211" s="53"/>
    </row>
    <row r="212" spans="1:4" ht="25.5" x14ac:dyDescent="0.25">
      <c r="A212" s="101" t="s">
        <v>446</v>
      </c>
      <c r="B212" s="103" t="s">
        <v>447</v>
      </c>
      <c r="C212" s="53"/>
      <c r="D212" s="53"/>
    </row>
    <row r="213" spans="1:4" x14ac:dyDescent="0.25">
      <c r="A213" s="104"/>
      <c r="B213" s="60" t="s">
        <v>227</v>
      </c>
      <c r="C213" s="152" t="s">
        <v>360</v>
      </c>
      <c r="D213" s="152"/>
    </row>
    <row r="215" spans="1:4" ht="15.75" x14ac:dyDescent="0.25">
      <c r="A215" s="94" t="s">
        <v>448</v>
      </c>
      <c r="B215" s="95" t="s">
        <v>449</v>
      </c>
      <c r="C215" s="136"/>
      <c r="D215" s="137"/>
    </row>
    <row r="216" spans="1:4" x14ac:dyDescent="0.25">
      <c r="A216" s="96"/>
      <c r="B216" s="97" t="s">
        <v>351</v>
      </c>
      <c r="C216" s="138">
        <v>30</v>
      </c>
      <c r="D216" s="139"/>
    </row>
    <row r="217" spans="1:4" x14ac:dyDescent="0.25">
      <c r="A217" s="96"/>
      <c r="B217" s="97" t="s">
        <v>59</v>
      </c>
      <c r="C217" s="140">
        <v>0</v>
      </c>
      <c r="D217" s="141"/>
    </row>
    <row r="218" spans="1:4" x14ac:dyDescent="0.25">
      <c r="A218" s="98"/>
      <c r="B218" s="99" t="s">
        <v>352</v>
      </c>
      <c r="C218" s="142">
        <f>C216*C217</f>
        <v>0</v>
      </c>
      <c r="D218" s="154"/>
    </row>
    <row r="219" spans="1:4" x14ac:dyDescent="0.25">
      <c r="A219" s="96"/>
      <c r="B219" s="97" t="s">
        <v>353</v>
      </c>
      <c r="C219" s="138"/>
      <c r="D219" s="139"/>
    </row>
    <row r="220" spans="1:4" x14ac:dyDescent="0.25">
      <c r="A220" s="96"/>
      <c r="B220" s="97" t="s">
        <v>354</v>
      </c>
      <c r="C220" s="138"/>
      <c r="D220" s="139"/>
    </row>
    <row r="221" spans="1:4" x14ac:dyDescent="0.25">
      <c r="A221" s="100"/>
      <c r="B221" s="149" t="s">
        <v>355</v>
      </c>
      <c r="C221" s="150"/>
      <c r="D221" s="151"/>
    </row>
    <row r="222" spans="1:4" x14ac:dyDescent="0.25">
      <c r="A222" s="101" t="s">
        <v>450</v>
      </c>
      <c r="B222" s="102" t="s">
        <v>451</v>
      </c>
      <c r="C222" s="53"/>
      <c r="D222" s="53"/>
    </row>
    <row r="223" spans="1:4" ht="25.5" x14ac:dyDescent="0.25">
      <c r="A223" s="101" t="s">
        <v>452</v>
      </c>
      <c r="B223" s="103" t="s">
        <v>453</v>
      </c>
      <c r="C223" s="53"/>
      <c r="D223" s="53"/>
    </row>
    <row r="224" spans="1:4" x14ac:dyDescent="0.25">
      <c r="A224" s="104"/>
      <c r="B224" s="60" t="s">
        <v>227</v>
      </c>
      <c r="C224" s="152" t="s">
        <v>360</v>
      </c>
      <c r="D224" s="152"/>
    </row>
    <row r="226" spans="1:4" ht="31.5" x14ac:dyDescent="0.25">
      <c r="A226" s="94" t="s">
        <v>454</v>
      </c>
      <c r="B226" s="95" t="s">
        <v>455</v>
      </c>
      <c r="C226" s="136"/>
      <c r="D226" s="137"/>
    </row>
    <row r="227" spans="1:4" x14ac:dyDescent="0.25">
      <c r="A227" s="96"/>
      <c r="B227" s="97" t="s">
        <v>351</v>
      </c>
      <c r="C227" s="138">
        <v>10</v>
      </c>
      <c r="D227" s="139"/>
    </row>
    <row r="228" spans="1:4" x14ac:dyDescent="0.25">
      <c r="A228" s="96"/>
      <c r="B228" s="97" t="s">
        <v>59</v>
      </c>
      <c r="C228" s="140">
        <v>0</v>
      </c>
      <c r="D228" s="141"/>
    </row>
    <row r="229" spans="1:4" x14ac:dyDescent="0.25">
      <c r="A229" s="98"/>
      <c r="B229" s="99" t="s">
        <v>352</v>
      </c>
      <c r="C229" s="142">
        <f>C227*C228</f>
        <v>0</v>
      </c>
      <c r="D229" s="154"/>
    </row>
    <row r="230" spans="1:4" x14ac:dyDescent="0.25">
      <c r="A230" s="96"/>
      <c r="B230" s="97" t="s">
        <v>353</v>
      </c>
      <c r="C230" s="138"/>
      <c r="D230" s="139"/>
    </row>
    <row r="231" spans="1:4" x14ac:dyDescent="0.25">
      <c r="A231" s="96"/>
      <c r="B231" s="97" t="s">
        <v>354</v>
      </c>
      <c r="C231" s="138"/>
      <c r="D231" s="139"/>
    </row>
    <row r="232" spans="1:4" x14ac:dyDescent="0.25">
      <c r="A232" s="100"/>
      <c r="B232" s="149" t="s">
        <v>355</v>
      </c>
      <c r="C232" s="150"/>
      <c r="D232" s="151"/>
    </row>
    <row r="233" spans="1:4" x14ac:dyDescent="0.25">
      <c r="A233" s="101" t="s">
        <v>456</v>
      </c>
      <c r="B233" s="102" t="s">
        <v>457</v>
      </c>
      <c r="C233" s="53"/>
      <c r="D233" s="53"/>
    </row>
    <row r="234" spans="1:4" ht="25.5" x14ac:dyDescent="0.25">
      <c r="A234" s="101" t="s">
        <v>458</v>
      </c>
      <c r="B234" s="103" t="s">
        <v>459</v>
      </c>
      <c r="C234" s="53"/>
      <c r="D234" s="53"/>
    </row>
    <row r="235" spans="1:4" x14ac:dyDescent="0.25">
      <c r="A235" s="104"/>
      <c r="B235" s="60" t="s">
        <v>227</v>
      </c>
      <c r="C235" s="152" t="s">
        <v>360</v>
      </c>
      <c r="D235" s="152"/>
    </row>
    <row r="237" spans="1:4" ht="15.75" x14ac:dyDescent="0.25">
      <c r="A237" s="94" t="s">
        <v>460</v>
      </c>
      <c r="B237" s="95" t="s">
        <v>461</v>
      </c>
      <c r="C237" s="136"/>
      <c r="D237" s="137"/>
    </row>
    <row r="238" spans="1:4" x14ac:dyDescent="0.25">
      <c r="A238" s="96"/>
      <c r="B238" s="97" t="s">
        <v>351</v>
      </c>
      <c r="C238" s="138">
        <v>10</v>
      </c>
      <c r="D238" s="139"/>
    </row>
    <row r="239" spans="1:4" x14ac:dyDescent="0.25">
      <c r="A239" s="96"/>
      <c r="B239" s="97" t="s">
        <v>59</v>
      </c>
      <c r="C239" s="140">
        <v>0</v>
      </c>
      <c r="D239" s="141"/>
    </row>
    <row r="240" spans="1:4" x14ac:dyDescent="0.25">
      <c r="A240" s="98"/>
      <c r="B240" s="99" t="s">
        <v>352</v>
      </c>
      <c r="C240" s="142">
        <f>C238*C239</f>
        <v>0</v>
      </c>
      <c r="D240" s="154"/>
    </row>
    <row r="241" spans="1:4" x14ac:dyDescent="0.25">
      <c r="A241" s="96"/>
      <c r="B241" s="97" t="s">
        <v>353</v>
      </c>
      <c r="C241" s="138"/>
      <c r="D241" s="139"/>
    </row>
    <row r="242" spans="1:4" x14ac:dyDescent="0.25">
      <c r="A242" s="96"/>
      <c r="B242" s="97" t="s">
        <v>354</v>
      </c>
      <c r="C242" s="138"/>
      <c r="D242" s="139"/>
    </row>
    <row r="243" spans="1:4" x14ac:dyDescent="0.25">
      <c r="A243" s="100"/>
      <c r="B243" s="149" t="s">
        <v>355</v>
      </c>
      <c r="C243" s="150"/>
      <c r="D243" s="151"/>
    </row>
    <row r="244" spans="1:4" x14ac:dyDescent="0.25">
      <c r="A244" s="101" t="s">
        <v>462</v>
      </c>
      <c r="B244" s="102" t="s">
        <v>463</v>
      </c>
      <c r="C244" s="53"/>
      <c r="D244" s="53"/>
    </row>
    <row r="245" spans="1:4" ht="16.5" customHeight="1" x14ac:dyDescent="0.25">
      <c r="A245" s="101" t="s">
        <v>464</v>
      </c>
      <c r="B245" s="102" t="s">
        <v>465</v>
      </c>
      <c r="C245" s="53"/>
      <c r="D245" s="53"/>
    </row>
    <row r="246" spans="1:4" ht="25.5" x14ac:dyDescent="0.25">
      <c r="A246" s="101" t="s">
        <v>466</v>
      </c>
      <c r="B246" s="103" t="s">
        <v>467</v>
      </c>
      <c r="C246" s="53"/>
      <c r="D246" s="53"/>
    </row>
    <row r="247" spans="1:4" x14ac:dyDescent="0.25">
      <c r="A247" s="104"/>
      <c r="B247" s="60" t="s">
        <v>227</v>
      </c>
      <c r="C247" s="152" t="s">
        <v>360</v>
      </c>
      <c r="D247" s="152"/>
    </row>
    <row r="249" spans="1:4" ht="15.75" x14ac:dyDescent="0.25">
      <c r="A249" s="94" t="s">
        <v>468</v>
      </c>
      <c r="B249" s="95" t="s">
        <v>469</v>
      </c>
      <c r="C249" s="136"/>
      <c r="D249" s="137"/>
    </row>
    <row r="250" spans="1:4" x14ac:dyDescent="0.25">
      <c r="A250" s="96"/>
      <c r="B250" s="97" t="s">
        <v>351</v>
      </c>
      <c r="C250" s="138">
        <v>2</v>
      </c>
      <c r="D250" s="139"/>
    </row>
    <row r="251" spans="1:4" x14ac:dyDescent="0.25">
      <c r="A251" s="96"/>
      <c r="B251" s="97" t="s">
        <v>59</v>
      </c>
      <c r="C251" s="140">
        <v>0</v>
      </c>
      <c r="D251" s="141"/>
    </row>
    <row r="252" spans="1:4" x14ac:dyDescent="0.25">
      <c r="A252" s="98"/>
      <c r="B252" s="99" t="s">
        <v>352</v>
      </c>
      <c r="C252" s="142">
        <f>C250*C251</f>
        <v>0</v>
      </c>
      <c r="D252" s="154"/>
    </row>
    <row r="253" spans="1:4" x14ac:dyDescent="0.25">
      <c r="A253" s="96"/>
      <c r="B253" s="97" t="s">
        <v>353</v>
      </c>
      <c r="C253" s="138"/>
      <c r="D253" s="139"/>
    </row>
    <row r="254" spans="1:4" x14ac:dyDescent="0.25">
      <c r="A254" s="96"/>
      <c r="B254" s="97" t="s">
        <v>354</v>
      </c>
      <c r="C254" s="138"/>
      <c r="D254" s="139"/>
    </row>
    <row r="255" spans="1:4" x14ac:dyDescent="0.25">
      <c r="A255" s="100"/>
      <c r="B255" s="149" t="s">
        <v>355</v>
      </c>
      <c r="C255" s="150"/>
      <c r="D255" s="151"/>
    </row>
    <row r="256" spans="1:4" x14ac:dyDescent="0.25">
      <c r="A256" s="101" t="s">
        <v>470</v>
      </c>
      <c r="B256" s="102" t="s">
        <v>451</v>
      </c>
      <c r="C256" s="53"/>
      <c r="D256" s="53"/>
    </row>
    <row r="257" spans="1:4" x14ac:dyDescent="0.25">
      <c r="A257" s="101" t="s">
        <v>471</v>
      </c>
      <c r="B257" s="102" t="s">
        <v>472</v>
      </c>
      <c r="C257" s="53"/>
      <c r="D257" s="53"/>
    </row>
    <row r="258" spans="1:4" ht="25.5" x14ac:dyDescent="0.25">
      <c r="A258" s="101" t="s">
        <v>473</v>
      </c>
      <c r="B258" s="103" t="s">
        <v>474</v>
      </c>
      <c r="C258" s="53"/>
      <c r="D258" s="53"/>
    </row>
    <row r="259" spans="1:4" x14ac:dyDescent="0.25">
      <c r="A259" s="104"/>
      <c r="B259" s="60" t="s">
        <v>227</v>
      </c>
      <c r="C259" s="152" t="s">
        <v>360</v>
      </c>
      <c r="D259" s="152"/>
    </row>
    <row r="261" spans="1:4" ht="15.75" x14ac:dyDescent="0.25">
      <c r="A261" s="94" t="s">
        <v>475</v>
      </c>
      <c r="B261" s="95" t="s">
        <v>461</v>
      </c>
      <c r="C261" s="136"/>
      <c r="D261" s="137"/>
    </row>
    <row r="262" spans="1:4" x14ac:dyDescent="0.25">
      <c r="A262" s="96"/>
      <c r="B262" s="97" t="s">
        <v>351</v>
      </c>
      <c r="C262" s="138">
        <v>2</v>
      </c>
      <c r="D262" s="139"/>
    </row>
    <row r="263" spans="1:4" x14ac:dyDescent="0.25">
      <c r="A263" s="96"/>
      <c r="B263" s="97" t="s">
        <v>59</v>
      </c>
      <c r="C263" s="140">
        <v>0</v>
      </c>
      <c r="D263" s="141"/>
    </row>
    <row r="264" spans="1:4" x14ac:dyDescent="0.25">
      <c r="A264" s="98"/>
      <c r="B264" s="99" t="s">
        <v>352</v>
      </c>
      <c r="C264" s="142">
        <f>C262*C263</f>
        <v>0</v>
      </c>
      <c r="D264" s="154"/>
    </row>
    <row r="265" spans="1:4" x14ac:dyDescent="0.25">
      <c r="A265" s="96"/>
      <c r="B265" s="97" t="s">
        <v>353</v>
      </c>
      <c r="C265" s="138"/>
      <c r="D265" s="139"/>
    </row>
    <row r="266" spans="1:4" x14ac:dyDescent="0.25">
      <c r="A266" s="96"/>
      <c r="B266" s="97" t="s">
        <v>354</v>
      </c>
      <c r="C266" s="138"/>
      <c r="D266" s="139"/>
    </row>
    <row r="267" spans="1:4" x14ac:dyDescent="0.25">
      <c r="A267" s="100"/>
      <c r="B267" s="149" t="s">
        <v>355</v>
      </c>
      <c r="C267" s="150"/>
      <c r="D267" s="151"/>
    </row>
    <row r="268" spans="1:4" x14ac:dyDescent="0.25">
      <c r="A268" s="101" t="s">
        <v>476</v>
      </c>
      <c r="B268" s="102" t="s">
        <v>477</v>
      </c>
      <c r="C268" s="53"/>
      <c r="D268" s="53"/>
    </row>
    <row r="269" spans="1:4" x14ac:dyDescent="0.25">
      <c r="A269" s="101" t="s">
        <v>478</v>
      </c>
      <c r="B269" s="102" t="s">
        <v>479</v>
      </c>
      <c r="C269" s="53"/>
      <c r="D269" s="53"/>
    </row>
    <row r="270" spans="1:4" x14ac:dyDescent="0.25">
      <c r="A270" s="101" t="s">
        <v>480</v>
      </c>
      <c r="B270" s="102" t="s">
        <v>481</v>
      </c>
      <c r="C270" s="53"/>
      <c r="D270" s="53"/>
    </row>
    <row r="271" spans="1:4" ht="25.5" x14ac:dyDescent="0.25">
      <c r="A271" s="101" t="s">
        <v>482</v>
      </c>
      <c r="B271" s="103" t="s">
        <v>483</v>
      </c>
      <c r="C271" s="53"/>
      <c r="D271" s="53"/>
    </row>
    <row r="272" spans="1:4" x14ac:dyDescent="0.25">
      <c r="A272" s="104"/>
      <c r="B272" s="60" t="s">
        <v>227</v>
      </c>
      <c r="C272" s="152" t="s">
        <v>360</v>
      </c>
      <c r="D272" s="152"/>
    </row>
    <row r="274" spans="1:4" ht="15.75" x14ac:dyDescent="0.25">
      <c r="A274" s="94" t="s">
        <v>484</v>
      </c>
      <c r="B274" s="95" t="s">
        <v>485</v>
      </c>
      <c r="C274" s="136"/>
      <c r="D274" s="137"/>
    </row>
    <row r="275" spans="1:4" x14ac:dyDescent="0.25">
      <c r="A275" s="96"/>
      <c r="B275" s="97" t="s">
        <v>351</v>
      </c>
      <c r="C275" s="138">
        <v>2</v>
      </c>
      <c r="D275" s="139"/>
    </row>
    <row r="276" spans="1:4" x14ac:dyDescent="0.25">
      <c r="A276" s="96"/>
      <c r="B276" s="97" t="s">
        <v>59</v>
      </c>
      <c r="C276" s="140">
        <v>0</v>
      </c>
      <c r="D276" s="141"/>
    </row>
    <row r="277" spans="1:4" x14ac:dyDescent="0.25">
      <c r="A277" s="98"/>
      <c r="B277" s="99" t="s">
        <v>352</v>
      </c>
      <c r="C277" s="142">
        <f>C275*C276</f>
        <v>0</v>
      </c>
      <c r="D277" s="154"/>
    </row>
    <row r="278" spans="1:4" x14ac:dyDescent="0.25">
      <c r="A278" s="96"/>
      <c r="B278" s="97" t="s">
        <v>353</v>
      </c>
      <c r="C278" s="138"/>
      <c r="D278" s="139"/>
    </row>
    <row r="279" spans="1:4" x14ac:dyDescent="0.25">
      <c r="A279" s="96"/>
      <c r="B279" s="97" t="s">
        <v>354</v>
      </c>
      <c r="C279" s="138"/>
      <c r="D279" s="139"/>
    </row>
    <row r="280" spans="1:4" x14ac:dyDescent="0.25">
      <c r="A280" s="100"/>
      <c r="B280" s="149" t="s">
        <v>355</v>
      </c>
      <c r="C280" s="150"/>
      <c r="D280" s="151"/>
    </row>
    <row r="281" spans="1:4" x14ac:dyDescent="0.25">
      <c r="A281" s="101" t="s">
        <v>486</v>
      </c>
      <c r="B281" s="102" t="s">
        <v>487</v>
      </c>
      <c r="C281" s="53"/>
      <c r="D281" s="53"/>
    </row>
    <row r="282" spans="1:4" ht="25.5" x14ac:dyDescent="0.25">
      <c r="A282" s="101" t="s">
        <v>488</v>
      </c>
      <c r="B282" s="103" t="s">
        <v>489</v>
      </c>
      <c r="C282" s="53"/>
      <c r="D282" s="53"/>
    </row>
    <row r="283" spans="1:4" x14ac:dyDescent="0.25">
      <c r="A283" s="104"/>
      <c r="B283" s="60" t="s">
        <v>227</v>
      </c>
      <c r="C283" s="152" t="s">
        <v>360</v>
      </c>
      <c r="D283" s="152"/>
    </row>
    <row r="285" spans="1:4" ht="15.75" x14ac:dyDescent="0.25">
      <c r="A285" s="94" t="s">
        <v>490</v>
      </c>
      <c r="B285" s="95" t="s">
        <v>491</v>
      </c>
      <c r="C285" s="136"/>
      <c r="D285" s="137"/>
    </row>
    <row r="286" spans="1:4" x14ac:dyDescent="0.25">
      <c r="A286" s="96"/>
      <c r="B286" s="97" t="s">
        <v>351</v>
      </c>
      <c r="C286" s="138">
        <v>2</v>
      </c>
      <c r="D286" s="139"/>
    </row>
    <row r="287" spans="1:4" x14ac:dyDescent="0.25">
      <c r="A287" s="96"/>
      <c r="B287" s="97" t="s">
        <v>59</v>
      </c>
      <c r="C287" s="140">
        <v>0</v>
      </c>
      <c r="D287" s="141"/>
    </row>
    <row r="288" spans="1:4" x14ac:dyDescent="0.25">
      <c r="A288" s="98"/>
      <c r="B288" s="99" t="s">
        <v>352</v>
      </c>
      <c r="C288" s="142">
        <f>C286*C287</f>
        <v>0</v>
      </c>
      <c r="D288" s="154"/>
    </row>
    <row r="289" spans="1:4" x14ac:dyDescent="0.25">
      <c r="A289" s="96"/>
      <c r="B289" s="97" t="s">
        <v>353</v>
      </c>
      <c r="C289" s="138"/>
      <c r="D289" s="139"/>
    </row>
    <row r="290" spans="1:4" x14ac:dyDescent="0.25">
      <c r="A290" s="96"/>
      <c r="B290" s="97" t="s">
        <v>354</v>
      </c>
      <c r="C290" s="138"/>
      <c r="D290" s="139"/>
    </row>
    <row r="291" spans="1:4" x14ac:dyDescent="0.25">
      <c r="A291" s="100"/>
      <c r="B291" s="149" t="s">
        <v>355</v>
      </c>
      <c r="C291" s="150"/>
      <c r="D291" s="151"/>
    </row>
    <row r="292" spans="1:4" x14ac:dyDescent="0.25">
      <c r="A292" s="101" t="s">
        <v>492</v>
      </c>
      <c r="B292" s="102" t="s">
        <v>487</v>
      </c>
      <c r="C292" s="53"/>
      <c r="D292" s="53"/>
    </row>
    <row r="293" spans="1:4" x14ac:dyDescent="0.25">
      <c r="A293" s="101" t="s">
        <v>493</v>
      </c>
      <c r="B293" s="102" t="s">
        <v>494</v>
      </c>
      <c r="C293" s="53"/>
      <c r="D293" s="53"/>
    </row>
    <row r="294" spans="1:4" ht="25.5" x14ac:dyDescent="0.25">
      <c r="A294" s="101" t="s">
        <v>495</v>
      </c>
      <c r="B294" s="103" t="s">
        <v>496</v>
      </c>
      <c r="C294" s="53"/>
      <c r="D294" s="53"/>
    </row>
    <row r="295" spans="1:4" x14ac:dyDescent="0.25">
      <c r="A295" s="104"/>
      <c r="B295" s="60" t="s">
        <v>227</v>
      </c>
      <c r="C295" s="152" t="s">
        <v>360</v>
      </c>
      <c r="D295" s="152"/>
    </row>
    <row r="297" spans="1:4" ht="15.75" x14ac:dyDescent="0.25">
      <c r="A297" s="94" t="s">
        <v>497</v>
      </c>
      <c r="B297" s="95" t="s">
        <v>498</v>
      </c>
      <c r="C297" s="136"/>
      <c r="D297" s="137"/>
    </row>
    <row r="298" spans="1:4" x14ac:dyDescent="0.25">
      <c r="A298" s="96"/>
      <c r="B298" s="97" t="s">
        <v>351</v>
      </c>
      <c r="C298" s="138">
        <v>2</v>
      </c>
      <c r="D298" s="139"/>
    </row>
    <row r="299" spans="1:4" x14ac:dyDescent="0.25">
      <c r="A299" s="96"/>
      <c r="B299" s="97" t="s">
        <v>59</v>
      </c>
      <c r="C299" s="140">
        <v>0</v>
      </c>
      <c r="D299" s="141"/>
    </row>
    <row r="300" spans="1:4" x14ac:dyDescent="0.25">
      <c r="A300" s="98"/>
      <c r="B300" s="99" t="s">
        <v>352</v>
      </c>
      <c r="C300" s="142">
        <f>C298*C299</f>
        <v>0</v>
      </c>
      <c r="D300" s="154"/>
    </row>
    <row r="301" spans="1:4" x14ac:dyDescent="0.25">
      <c r="A301" s="96"/>
      <c r="B301" s="97" t="s">
        <v>353</v>
      </c>
      <c r="C301" s="138"/>
      <c r="D301" s="139"/>
    </row>
    <row r="302" spans="1:4" x14ac:dyDescent="0.25">
      <c r="A302" s="96"/>
      <c r="B302" s="97" t="s">
        <v>354</v>
      </c>
      <c r="C302" s="138"/>
      <c r="D302" s="139"/>
    </row>
    <row r="303" spans="1:4" x14ac:dyDescent="0.25">
      <c r="A303" s="100"/>
      <c r="B303" s="149" t="s">
        <v>355</v>
      </c>
      <c r="C303" s="150"/>
      <c r="D303" s="151"/>
    </row>
    <row r="304" spans="1:4" x14ac:dyDescent="0.25">
      <c r="A304" s="101" t="s">
        <v>499</v>
      </c>
      <c r="B304" s="102" t="s">
        <v>500</v>
      </c>
      <c r="C304" s="53"/>
      <c r="D304" s="53"/>
    </row>
    <row r="305" spans="1:4" x14ac:dyDescent="0.25">
      <c r="A305" s="101" t="s">
        <v>501</v>
      </c>
      <c r="B305" s="102" t="s">
        <v>487</v>
      </c>
      <c r="C305" s="53"/>
      <c r="D305" s="53"/>
    </row>
    <row r="306" spans="1:4" ht="25.5" x14ac:dyDescent="0.25">
      <c r="A306" s="101" t="s">
        <v>502</v>
      </c>
      <c r="B306" s="103" t="s">
        <v>503</v>
      </c>
      <c r="C306" s="53"/>
      <c r="D306" s="53"/>
    </row>
    <row r="307" spans="1:4" x14ac:dyDescent="0.25">
      <c r="A307" s="104"/>
      <c r="B307" s="60" t="s">
        <v>227</v>
      </c>
      <c r="C307" s="152" t="s">
        <v>360</v>
      </c>
      <c r="D307" s="152"/>
    </row>
    <row r="309" spans="1:4" ht="15.75" x14ac:dyDescent="0.25">
      <c r="A309" s="94" t="s">
        <v>504</v>
      </c>
      <c r="B309" s="95" t="s">
        <v>498</v>
      </c>
      <c r="C309" s="136"/>
      <c r="D309" s="137"/>
    </row>
    <row r="310" spans="1:4" x14ac:dyDescent="0.25">
      <c r="A310" s="96"/>
      <c r="B310" s="97" t="s">
        <v>351</v>
      </c>
      <c r="C310" s="138">
        <v>2</v>
      </c>
      <c r="D310" s="139"/>
    </row>
    <row r="311" spans="1:4" x14ac:dyDescent="0.25">
      <c r="A311" s="96"/>
      <c r="B311" s="97" t="s">
        <v>59</v>
      </c>
      <c r="C311" s="140">
        <v>0</v>
      </c>
      <c r="D311" s="141"/>
    </row>
    <row r="312" spans="1:4" x14ac:dyDescent="0.25">
      <c r="A312" s="98"/>
      <c r="B312" s="99" t="s">
        <v>352</v>
      </c>
      <c r="C312" s="142">
        <f>C310*C311</f>
        <v>0</v>
      </c>
      <c r="D312" s="154"/>
    </row>
    <row r="313" spans="1:4" x14ac:dyDescent="0.25">
      <c r="A313" s="96"/>
      <c r="B313" s="97" t="s">
        <v>353</v>
      </c>
      <c r="C313" s="138"/>
      <c r="D313" s="139"/>
    </row>
    <row r="314" spans="1:4" x14ac:dyDescent="0.25">
      <c r="A314" s="96"/>
      <c r="B314" s="97" t="s">
        <v>354</v>
      </c>
      <c r="C314" s="138"/>
      <c r="D314" s="139"/>
    </row>
    <row r="315" spans="1:4" x14ac:dyDescent="0.25">
      <c r="A315" s="100"/>
      <c r="B315" s="149" t="s">
        <v>355</v>
      </c>
      <c r="C315" s="150"/>
      <c r="D315" s="151"/>
    </row>
    <row r="316" spans="1:4" x14ac:dyDescent="0.25">
      <c r="A316" s="101" t="s">
        <v>505</v>
      </c>
      <c r="B316" s="102" t="s">
        <v>506</v>
      </c>
      <c r="C316" s="53"/>
      <c r="D316" s="53"/>
    </row>
    <row r="317" spans="1:4" x14ac:dyDescent="0.25">
      <c r="A317" s="101" t="s">
        <v>507</v>
      </c>
      <c r="B317" s="102" t="s">
        <v>487</v>
      </c>
      <c r="C317" s="53"/>
      <c r="D317" s="53"/>
    </row>
    <row r="318" spans="1:4" ht="25.5" x14ac:dyDescent="0.25">
      <c r="A318" s="101" t="s">
        <v>508</v>
      </c>
      <c r="B318" s="103" t="s">
        <v>509</v>
      </c>
      <c r="C318" s="53"/>
      <c r="D318" s="53"/>
    </row>
    <row r="319" spans="1:4" x14ac:dyDescent="0.25">
      <c r="A319" s="104"/>
      <c r="B319" s="60" t="s">
        <v>227</v>
      </c>
      <c r="C319" s="152" t="s">
        <v>360</v>
      </c>
      <c r="D319" s="152"/>
    </row>
    <row r="321" spans="1:4" ht="15.75" x14ac:dyDescent="0.25">
      <c r="A321" s="94" t="s">
        <v>510</v>
      </c>
      <c r="B321" s="95" t="s">
        <v>511</v>
      </c>
      <c r="C321" s="136"/>
      <c r="D321" s="137"/>
    </row>
    <row r="322" spans="1:4" x14ac:dyDescent="0.25">
      <c r="A322" s="96"/>
      <c r="B322" s="97" t="s">
        <v>351</v>
      </c>
      <c r="C322" s="138">
        <v>2</v>
      </c>
      <c r="D322" s="139"/>
    </row>
    <row r="323" spans="1:4" x14ac:dyDescent="0.25">
      <c r="A323" s="96"/>
      <c r="B323" s="97" t="s">
        <v>59</v>
      </c>
      <c r="C323" s="140">
        <v>0</v>
      </c>
      <c r="D323" s="141"/>
    </row>
    <row r="324" spans="1:4" x14ac:dyDescent="0.25">
      <c r="A324" s="98"/>
      <c r="B324" s="99" t="s">
        <v>352</v>
      </c>
      <c r="C324" s="142">
        <f>C322*C323</f>
        <v>0</v>
      </c>
      <c r="D324" s="154"/>
    </row>
    <row r="325" spans="1:4" x14ac:dyDescent="0.25">
      <c r="A325" s="96"/>
      <c r="B325" s="97" t="s">
        <v>353</v>
      </c>
      <c r="C325" s="138"/>
      <c r="D325" s="139"/>
    </row>
    <row r="326" spans="1:4" x14ac:dyDescent="0.25">
      <c r="A326" s="96"/>
      <c r="B326" s="97" t="s">
        <v>354</v>
      </c>
      <c r="C326" s="138"/>
      <c r="D326" s="139"/>
    </row>
    <row r="327" spans="1:4" x14ac:dyDescent="0.25">
      <c r="A327" s="100"/>
      <c r="B327" s="149" t="s">
        <v>355</v>
      </c>
      <c r="C327" s="150"/>
      <c r="D327" s="151"/>
    </row>
    <row r="328" spans="1:4" x14ac:dyDescent="0.25">
      <c r="A328" s="101" t="s">
        <v>512</v>
      </c>
      <c r="B328" s="102" t="s">
        <v>513</v>
      </c>
      <c r="C328" s="53"/>
      <c r="D328" s="53"/>
    </row>
    <row r="329" spans="1:4" x14ac:dyDescent="0.25">
      <c r="A329" s="101" t="s">
        <v>514</v>
      </c>
      <c r="B329" s="102" t="s">
        <v>515</v>
      </c>
      <c r="C329" s="53"/>
      <c r="D329" s="53"/>
    </row>
    <row r="330" spans="1:4" ht="25.5" x14ac:dyDescent="0.25">
      <c r="A330" s="101" t="s">
        <v>516</v>
      </c>
      <c r="B330" s="103" t="s">
        <v>517</v>
      </c>
      <c r="C330" s="53"/>
      <c r="D330" s="53"/>
    </row>
    <row r="331" spans="1:4" x14ac:dyDescent="0.25">
      <c r="A331" s="104"/>
      <c r="B331" s="60" t="s">
        <v>227</v>
      </c>
      <c r="C331" s="152" t="s">
        <v>360</v>
      </c>
      <c r="D331" s="152"/>
    </row>
    <row r="333" spans="1:4" ht="15.75" x14ac:dyDescent="0.25">
      <c r="A333" s="94" t="s">
        <v>518</v>
      </c>
      <c r="B333" s="95" t="s">
        <v>519</v>
      </c>
      <c r="C333" s="136"/>
      <c r="D333" s="137"/>
    </row>
    <row r="334" spans="1:4" x14ac:dyDescent="0.25">
      <c r="A334" s="96"/>
      <c r="B334" s="97" t="s">
        <v>351</v>
      </c>
      <c r="C334" s="138">
        <v>2</v>
      </c>
      <c r="D334" s="139"/>
    </row>
    <row r="335" spans="1:4" x14ac:dyDescent="0.25">
      <c r="A335" s="96"/>
      <c r="B335" s="97" t="s">
        <v>59</v>
      </c>
      <c r="C335" s="140">
        <v>0</v>
      </c>
      <c r="D335" s="141"/>
    </row>
    <row r="336" spans="1:4" x14ac:dyDescent="0.25">
      <c r="A336" s="98"/>
      <c r="B336" s="99" t="s">
        <v>352</v>
      </c>
      <c r="C336" s="142">
        <f>C334*C335</f>
        <v>0</v>
      </c>
      <c r="D336" s="154"/>
    </row>
    <row r="337" spans="1:4" x14ac:dyDescent="0.25">
      <c r="A337" s="96"/>
      <c r="B337" s="97" t="s">
        <v>353</v>
      </c>
      <c r="C337" s="138"/>
      <c r="D337" s="139"/>
    </row>
    <row r="338" spans="1:4" x14ac:dyDescent="0.25">
      <c r="A338" s="96"/>
      <c r="B338" s="97" t="s">
        <v>354</v>
      </c>
      <c r="C338" s="138"/>
      <c r="D338" s="139"/>
    </row>
    <row r="339" spans="1:4" x14ac:dyDescent="0.25">
      <c r="A339" s="100"/>
      <c r="B339" s="149" t="s">
        <v>355</v>
      </c>
      <c r="C339" s="150"/>
      <c r="D339" s="151"/>
    </row>
    <row r="340" spans="1:4" x14ac:dyDescent="0.25">
      <c r="A340" s="101" t="s">
        <v>520</v>
      </c>
      <c r="B340" s="102" t="s">
        <v>521</v>
      </c>
      <c r="C340" s="53"/>
      <c r="D340" s="53"/>
    </row>
    <row r="341" spans="1:4" x14ac:dyDescent="0.25">
      <c r="A341" s="101" t="s">
        <v>522</v>
      </c>
      <c r="B341" s="102" t="s">
        <v>523</v>
      </c>
      <c r="C341" s="53"/>
      <c r="D341" s="53"/>
    </row>
    <row r="342" spans="1:4" ht="25.5" x14ac:dyDescent="0.25">
      <c r="A342" s="101" t="s">
        <v>524</v>
      </c>
      <c r="B342" s="103" t="s">
        <v>525</v>
      </c>
      <c r="C342" s="53"/>
      <c r="D342" s="53"/>
    </row>
    <row r="343" spans="1:4" x14ac:dyDescent="0.25">
      <c r="A343" s="104"/>
      <c r="B343" s="60" t="s">
        <v>227</v>
      </c>
      <c r="C343" s="152" t="s">
        <v>360</v>
      </c>
      <c r="D343" s="152"/>
    </row>
    <row r="345" spans="1:4" ht="15.75" x14ac:dyDescent="0.25">
      <c r="A345" s="94" t="s">
        <v>526</v>
      </c>
      <c r="B345" s="95" t="s">
        <v>519</v>
      </c>
      <c r="C345" s="136"/>
      <c r="D345" s="137"/>
    </row>
    <row r="346" spans="1:4" x14ac:dyDescent="0.25">
      <c r="A346" s="96"/>
      <c r="B346" s="97" t="s">
        <v>351</v>
      </c>
      <c r="C346" s="138">
        <v>2</v>
      </c>
      <c r="D346" s="139"/>
    </row>
    <row r="347" spans="1:4" x14ac:dyDescent="0.25">
      <c r="A347" s="96"/>
      <c r="B347" s="97" t="s">
        <v>59</v>
      </c>
      <c r="C347" s="140">
        <v>0</v>
      </c>
      <c r="D347" s="141"/>
    </row>
    <row r="348" spans="1:4" x14ac:dyDescent="0.25">
      <c r="A348" s="98"/>
      <c r="B348" s="99" t="s">
        <v>352</v>
      </c>
      <c r="C348" s="142">
        <f>C346*C347</f>
        <v>0</v>
      </c>
      <c r="D348" s="154"/>
    </row>
    <row r="349" spans="1:4" x14ac:dyDescent="0.25">
      <c r="A349" s="96"/>
      <c r="B349" s="97" t="s">
        <v>353</v>
      </c>
      <c r="C349" s="138"/>
      <c r="D349" s="139"/>
    </row>
    <row r="350" spans="1:4" x14ac:dyDescent="0.25">
      <c r="A350" s="96"/>
      <c r="B350" s="97" t="s">
        <v>354</v>
      </c>
      <c r="C350" s="138"/>
      <c r="D350" s="139"/>
    </row>
    <row r="351" spans="1:4" x14ac:dyDescent="0.25">
      <c r="A351" s="100"/>
      <c r="B351" s="149" t="s">
        <v>355</v>
      </c>
      <c r="C351" s="150"/>
      <c r="D351" s="151"/>
    </row>
    <row r="352" spans="1:4" x14ac:dyDescent="0.25">
      <c r="A352" s="101" t="s">
        <v>527</v>
      </c>
      <c r="B352" s="102" t="s">
        <v>521</v>
      </c>
      <c r="C352" s="53"/>
      <c r="D352" s="53"/>
    </row>
    <row r="353" spans="1:4" x14ac:dyDescent="0.25">
      <c r="A353" s="101" t="s">
        <v>528</v>
      </c>
      <c r="B353" s="102" t="s">
        <v>529</v>
      </c>
      <c r="C353" s="53"/>
      <c r="D353" s="53"/>
    </row>
    <row r="354" spans="1:4" ht="25.5" x14ac:dyDescent="0.25">
      <c r="A354" s="101" t="s">
        <v>530</v>
      </c>
      <c r="B354" s="103" t="s">
        <v>531</v>
      </c>
      <c r="C354" s="53"/>
      <c r="D354" s="53"/>
    </row>
    <row r="355" spans="1:4" x14ac:dyDescent="0.25">
      <c r="A355" s="104"/>
      <c r="B355" s="60" t="s">
        <v>227</v>
      </c>
      <c r="C355" s="152" t="s">
        <v>360</v>
      </c>
      <c r="D355" s="152"/>
    </row>
    <row r="357" spans="1:4" ht="15.75" x14ac:dyDescent="0.25">
      <c r="A357" s="94" t="s">
        <v>532</v>
      </c>
      <c r="B357" s="95" t="s">
        <v>533</v>
      </c>
      <c r="C357" s="136"/>
      <c r="D357" s="137"/>
    </row>
    <row r="358" spans="1:4" x14ac:dyDescent="0.25">
      <c r="A358" s="96"/>
      <c r="B358" s="97" t="s">
        <v>351</v>
      </c>
      <c r="C358" s="138">
        <v>2</v>
      </c>
      <c r="D358" s="139"/>
    </row>
    <row r="359" spans="1:4" x14ac:dyDescent="0.25">
      <c r="A359" s="96"/>
      <c r="B359" s="97" t="s">
        <v>59</v>
      </c>
      <c r="C359" s="140">
        <v>0</v>
      </c>
      <c r="D359" s="141"/>
    </row>
    <row r="360" spans="1:4" x14ac:dyDescent="0.25">
      <c r="A360" s="98"/>
      <c r="B360" s="99" t="s">
        <v>352</v>
      </c>
      <c r="C360" s="142">
        <f>C358*C359</f>
        <v>0</v>
      </c>
      <c r="D360" s="154"/>
    </row>
    <row r="361" spans="1:4" x14ac:dyDescent="0.25">
      <c r="A361" s="96"/>
      <c r="B361" s="97" t="s">
        <v>353</v>
      </c>
      <c r="C361" s="138"/>
      <c r="D361" s="139"/>
    </row>
    <row r="362" spans="1:4" x14ac:dyDescent="0.25">
      <c r="A362" s="96"/>
      <c r="B362" s="97" t="s">
        <v>354</v>
      </c>
      <c r="C362" s="138"/>
      <c r="D362" s="139"/>
    </row>
    <row r="363" spans="1:4" x14ac:dyDescent="0.25">
      <c r="A363" s="100"/>
      <c r="B363" s="149" t="s">
        <v>355</v>
      </c>
      <c r="C363" s="150"/>
      <c r="D363" s="151"/>
    </row>
    <row r="364" spans="1:4" x14ac:dyDescent="0.25">
      <c r="A364" s="101" t="s">
        <v>534</v>
      </c>
      <c r="B364" s="102" t="s">
        <v>515</v>
      </c>
      <c r="C364" s="53"/>
      <c r="D364" s="53"/>
    </row>
    <row r="365" spans="1:4" ht="25.5" x14ac:dyDescent="0.25">
      <c r="A365" s="101" t="s">
        <v>535</v>
      </c>
      <c r="B365" s="103" t="s">
        <v>536</v>
      </c>
      <c r="C365" s="53"/>
      <c r="D365" s="53"/>
    </row>
    <row r="366" spans="1:4" x14ac:dyDescent="0.25">
      <c r="A366" s="104"/>
      <c r="B366" s="60" t="s">
        <v>227</v>
      </c>
      <c r="C366" s="152" t="s">
        <v>360</v>
      </c>
      <c r="D366" s="152"/>
    </row>
    <row r="368" spans="1:4" ht="31.5" x14ac:dyDescent="0.25">
      <c r="A368" s="94" t="s">
        <v>537</v>
      </c>
      <c r="B368" s="95" t="s">
        <v>538</v>
      </c>
      <c r="C368" s="136"/>
      <c r="D368" s="137"/>
    </row>
    <row r="369" spans="1:4" x14ac:dyDescent="0.25">
      <c r="A369" s="96"/>
      <c r="B369" s="97" t="s">
        <v>351</v>
      </c>
      <c r="C369" s="138">
        <v>2</v>
      </c>
      <c r="D369" s="139"/>
    </row>
    <row r="370" spans="1:4" x14ac:dyDescent="0.25">
      <c r="A370" s="96"/>
      <c r="B370" s="97" t="s">
        <v>59</v>
      </c>
      <c r="C370" s="140">
        <v>0</v>
      </c>
      <c r="D370" s="141"/>
    </row>
    <row r="371" spans="1:4" x14ac:dyDescent="0.25">
      <c r="A371" s="98"/>
      <c r="B371" s="99" t="s">
        <v>352</v>
      </c>
      <c r="C371" s="142">
        <f>C369*C370</f>
        <v>0</v>
      </c>
      <c r="D371" s="154"/>
    </row>
    <row r="372" spans="1:4" x14ac:dyDescent="0.25">
      <c r="A372" s="96"/>
      <c r="B372" s="97" t="s">
        <v>353</v>
      </c>
      <c r="C372" s="138"/>
      <c r="D372" s="139"/>
    </row>
    <row r="373" spans="1:4" x14ac:dyDescent="0.25">
      <c r="A373" s="96"/>
      <c r="B373" s="97" t="s">
        <v>354</v>
      </c>
      <c r="C373" s="138"/>
      <c r="D373" s="139"/>
    </row>
    <row r="374" spans="1:4" x14ac:dyDescent="0.25">
      <c r="A374" s="100"/>
      <c r="B374" s="149" t="s">
        <v>355</v>
      </c>
      <c r="C374" s="150"/>
      <c r="D374" s="151"/>
    </row>
    <row r="375" spans="1:4" ht="25.5" x14ac:dyDescent="0.25">
      <c r="A375" s="101" t="s">
        <v>539</v>
      </c>
      <c r="B375" s="102" t="s">
        <v>540</v>
      </c>
      <c r="C375" s="53"/>
      <c r="D375" s="53"/>
    </row>
    <row r="376" spans="1:4" x14ac:dyDescent="0.25">
      <c r="A376" s="101" t="s">
        <v>541</v>
      </c>
      <c r="B376" s="102" t="s">
        <v>515</v>
      </c>
      <c r="C376" s="53"/>
      <c r="D376" s="53"/>
    </row>
    <row r="377" spans="1:4" ht="25.5" x14ac:dyDescent="0.25">
      <c r="A377" s="101" t="s">
        <v>542</v>
      </c>
      <c r="B377" s="103" t="s">
        <v>543</v>
      </c>
      <c r="C377" s="53"/>
      <c r="D377" s="53"/>
    </row>
    <row r="378" spans="1:4" x14ac:dyDescent="0.25">
      <c r="A378" s="104"/>
      <c r="B378" s="60" t="s">
        <v>227</v>
      </c>
      <c r="C378" s="152" t="s">
        <v>360</v>
      </c>
      <c r="D378" s="152"/>
    </row>
    <row r="380" spans="1:4" ht="15.75" x14ac:dyDescent="0.25">
      <c r="A380" s="94" t="s">
        <v>544</v>
      </c>
      <c r="B380" s="95" t="s">
        <v>545</v>
      </c>
      <c r="C380" s="136"/>
      <c r="D380" s="137"/>
    </row>
    <row r="381" spans="1:4" x14ac:dyDescent="0.25">
      <c r="A381" s="96"/>
      <c r="B381" s="97" t="s">
        <v>351</v>
      </c>
      <c r="C381" s="138">
        <v>5</v>
      </c>
      <c r="D381" s="139"/>
    </row>
    <row r="382" spans="1:4" x14ac:dyDescent="0.25">
      <c r="A382" s="96"/>
      <c r="B382" s="97" t="s">
        <v>59</v>
      </c>
      <c r="C382" s="140">
        <v>0</v>
      </c>
      <c r="D382" s="141"/>
    </row>
    <row r="383" spans="1:4" x14ac:dyDescent="0.25">
      <c r="A383" s="98"/>
      <c r="B383" s="99" t="s">
        <v>352</v>
      </c>
      <c r="C383" s="142">
        <f>C381*C382</f>
        <v>0</v>
      </c>
      <c r="D383" s="154"/>
    </row>
    <row r="384" spans="1:4" ht="15" customHeight="1" x14ac:dyDescent="0.25">
      <c r="A384" s="96"/>
      <c r="B384" s="97" t="s">
        <v>353</v>
      </c>
      <c r="C384" s="138"/>
      <c r="D384" s="139"/>
    </row>
    <row r="385" spans="1:4" x14ac:dyDescent="0.25">
      <c r="A385" s="96"/>
      <c r="B385" s="97" t="s">
        <v>354</v>
      </c>
      <c r="C385" s="138"/>
      <c r="D385" s="139"/>
    </row>
    <row r="386" spans="1:4" x14ac:dyDescent="0.25">
      <c r="A386" s="100"/>
      <c r="B386" s="149" t="s">
        <v>355</v>
      </c>
      <c r="C386" s="150"/>
      <c r="D386" s="151"/>
    </row>
    <row r="387" spans="1:4" x14ac:dyDescent="0.25">
      <c r="A387" s="101" t="s">
        <v>546</v>
      </c>
      <c r="B387" s="102" t="s">
        <v>547</v>
      </c>
      <c r="C387" s="53"/>
      <c r="D387" s="53"/>
    </row>
    <row r="388" spans="1:4" ht="25.5" x14ac:dyDescent="0.25">
      <c r="A388" s="101" t="s">
        <v>548</v>
      </c>
      <c r="B388" s="102" t="s">
        <v>549</v>
      </c>
      <c r="C388" s="53"/>
      <c r="D388" s="53"/>
    </row>
    <row r="389" spans="1:4" ht="25.5" x14ac:dyDescent="0.25">
      <c r="A389" s="101" t="s">
        <v>550</v>
      </c>
      <c r="B389" s="103" t="s">
        <v>551</v>
      </c>
      <c r="C389" s="53"/>
      <c r="D389" s="53"/>
    </row>
    <row r="390" spans="1:4" x14ac:dyDescent="0.25">
      <c r="A390" s="104"/>
      <c r="B390" s="60" t="s">
        <v>227</v>
      </c>
      <c r="C390" s="152" t="s">
        <v>360</v>
      </c>
      <c r="D390" s="152"/>
    </row>
    <row r="392" spans="1:4" ht="15.75" x14ac:dyDescent="0.25">
      <c r="A392" s="94" t="s">
        <v>552</v>
      </c>
      <c r="B392" s="95" t="s">
        <v>545</v>
      </c>
      <c r="C392" s="136"/>
      <c r="D392" s="137"/>
    </row>
    <row r="393" spans="1:4" x14ac:dyDescent="0.25">
      <c r="A393" s="96"/>
      <c r="B393" s="97" t="s">
        <v>351</v>
      </c>
      <c r="C393" s="138">
        <v>5</v>
      </c>
      <c r="D393" s="139"/>
    </row>
    <row r="394" spans="1:4" x14ac:dyDescent="0.25">
      <c r="A394" s="96"/>
      <c r="B394" s="97" t="s">
        <v>59</v>
      </c>
      <c r="C394" s="140">
        <v>0</v>
      </c>
      <c r="D394" s="141"/>
    </row>
    <row r="395" spans="1:4" x14ac:dyDescent="0.25">
      <c r="A395" s="98"/>
      <c r="B395" s="99" t="s">
        <v>352</v>
      </c>
      <c r="C395" s="142">
        <f>C393*C394</f>
        <v>0</v>
      </c>
      <c r="D395" s="154"/>
    </row>
    <row r="396" spans="1:4" x14ac:dyDescent="0.25">
      <c r="A396" s="96"/>
      <c r="B396" s="97" t="s">
        <v>353</v>
      </c>
      <c r="C396" s="138"/>
      <c r="D396" s="139"/>
    </row>
    <row r="397" spans="1:4" x14ac:dyDescent="0.25">
      <c r="A397" s="96"/>
      <c r="B397" s="97" t="s">
        <v>354</v>
      </c>
      <c r="C397" s="138"/>
      <c r="D397" s="139"/>
    </row>
    <row r="398" spans="1:4" x14ac:dyDescent="0.25">
      <c r="A398" s="100"/>
      <c r="B398" s="149" t="s">
        <v>355</v>
      </c>
      <c r="C398" s="150"/>
      <c r="D398" s="151"/>
    </row>
    <row r="399" spans="1:4" x14ac:dyDescent="0.25">
      <c r="A399" s="101" t="s">
        <v>553</v>
      </c>
      <c r="B399" s="102" t="s">
        <v>547</v>
      </c>
      <c r="C399" s="53"/>
      <c r="D399" s="53"/>
    </row>
    <row r="400" spans="1:4" ht="25.5" x14ac:dyDescent="0.25">
      <c r="A400" s="101" t="s">
        <v>554</v>
      </c>
      <c r="B400" s="102" t="s">
        <v>555</v>
      </c>
      <c r="C400" s="53"/>
      <c r="D400" s="53"/>
    </row>
    <row r="401" spans="1:8" ht="25.5" x14ac:dyDescent="0.25">
      <c r="A401" s="101" t="s">
        <v>556</v>
      </c>
      <c r="B401" s="103" t="s">
        <v>557</v>
      </c>
      <c r="C401" s="53"/>
      <c r="D401" s="53"/>
    </row>
    <row r="402" spans="1:8" x14ac:dyDescent="0.25">
      <c r="A402" s="104"/>
      <c r="B402" s="60" t="s">
        <v>227</v>
      </c>
      <c r="C402" s="152" t="s">
        <v>360</v>
      </c>
      <c r="D402" s="152"/>
    </row>
    <row r="404" spans="1:8" ht="31.5" x14ac:dyDescent="0.25">
      <c r="A404" s="94" t="s">
        <v>558</v>
      </c>
      <c r="B404" s="95" t="s">
        <v>559</v>
      </c>
      <c r="C404" s="136"/>
      <c r="D404" s="137"/>
    </row>
    <row r="405" spans="1:8" x14ac:dyDescent="0.25">
      <c r="A405" s="96"/>
      <c r="B405" s="97" t="s">
        <v>351</v>
      </c>
      <c r="C405" s="138">
        <v>2</v>
      </c>
      <c r="D405" s="139"/>
      <c r="H405" s="107"/>
    </row>
    <row r="406" spans="1:8" x14ac:dyDescent="0.25">
      <c r="A406" s="96"/>
      <c r="B406" s="97" t="s">
        <v>59</v>
      </c>
      <c r="C406" s="140">
        <v>0</v>
      </c>
      <c r="D406" s="141"/>
    </row>
    <row r="407" spans="1:8" x14ac:dyDescent="0.25">
      <c r="A407" s="98"/>
      <c r="B407" s="99" t="s">
        <v>352</v>
      </c>
      <c r="C407" s="142">
        <f>C405*C406</f>
        <v>0</v>
      </c>
      <c r="D407" s="154"/>
    </row>
    <row r="408" spans="1:8" x14ac:dyDescent="0.25">
      <c r="A408" s="96"/>
      <c r="B408" s="97" t="s">
        <v>353</v>
      </c>
      <c r="C408" s="138"/>
      <c r="D408" s="139"/>
    </row>
    <row r="409" spans="1:8" x14ac:dyDescent="0.25">
      <c r="A409" s="96"/>
      <c r="B409" s="97" t="s">
        <v>354</v>
      </c>
      <c r="C409" s="138"/>
      <c r="D409" s="139"/>
    </row>
    <row r="410" spans="1:8" x14ac:dyDescent="0.25">
      <c r="A410" s="100"/>
      <c r="B410" s="149" t="s">
        <v>355</v>
      </c>
      <c r="C410" s="150"/>
      <c r="D410" s="151"/>
    </row>
    <row r="411" spans="1:8" x14ac:dyDescent="0.25">
      <c r="A411" s="101" t="s">
        <v>560</v>
      </c>
      <c r="B411" s="102" t="s">
        <v>487</v>
      </c>
      <c r="C411" s="53"/>
      <c r="D411" s="53"/>
    </row>
    <row r="412" spans="1:8" x14ac:dyDescent="0.25">
      <c r="A412" s="101" t="s">
        <v>561</v>
      </c>
      <c r="B412" s="102" t="s">
        <v>562</v>
      </c>
      <c r="C412" s="53"/>
      <c r="D412" s="53"/>
    </row>
    <row r="413" spans="1:8" ht="25.5" x14ac:dyDescent="0.25">
      <c r="A413" s="101" t="s">
        <v>563</v>
      </c>
      <c r="B413" s="103" t="s">
        <v>564</v>
      </c>
      <c r="C413" s="53"/>
      <c r="D413" s="53"/>
    </row>
    <row r="414" spans="1:8" x14ac:dyDescent="0.25">
      <c r="A414" s="104"/>
      <c r="B414" s="60" t="s">
        <v>227</v>
      </c>
      <c r="C414" s="152" t="s">
        <v>360</v>
      </c>
      <c r="D414" s="152"/>
    </row>
    <row r="416" spans="1:8" ht="31.5" x14ac:dyDescent="0.25">
      <c r="A416" s="94" t="s">
        <v>565</v>
      </c>
      <c r="B416" s="95" t="s">
        <v>566</v>
      </c>
      <c r="C416" s="136"/>
      <c r="D416" s="137"/>
    </row>
    <row r="417" spans="1:4" x14ac:dyDescent="0.25">
      <c r="A417" s="96"/>
      <c r="B417" s="97" t="s">
        <v>351</v>
      </c>
      <c r="C417" s="138">
        <v>2</v>
      </c>
      <c r="D417" s="139"/>
    </row>
    <row r="418" spans="1:4" x14ac:dyDescent="0.25">
      <c r="A418" s="96"/>
      <c r="B418" s="97" t="s">
        <v>59</v>
      </c>
      <c r="C418" s="140">
        <v>0</v>
      </c>
      <c r="D418" s="141"/>
    </row>
    <row r="419" spans="1:4" x14ac:dyDescent="0.25">
      <c r="A419" s="98"/>
      <c r="B419" s="99" t="s">
        <v>352</v>
      </c>
      <c r="C419" s="142">
        <f>C417*C418</f>
        <v>0</v>
      </c>
      <c r="D419" s="154"/>
    </row>
    <row r="420" spans="1:4" x14ac:dyDescent="0.25">
      <c r="A420" s="96"/>
      <c r="B420" s="97" t="s">
        <v>353</v>
      </c>
      <c r="C420" s="138"/>
      <c r="D420" s="139"/>
    </row>
    <row r="421" spans="1:4" x14ac:dyDescent="0.25">
      <c r="A421" s="96"/>
      <c r="B421" s="97" t="s">
        <v>354</v>
      </c>
      <c r="C421" s="138"/>
      <c r="D421" s="139"/>
    </row>
    <row r="422" spans="1:4" x14ac:dyDescent="0.25">
      <c r="A422" s="100"/>
      <c r="B422" s="149" t="s">
        <v>355</v>
      </c>
      <c r="C422" s="150"/>
      <c r="D422" s="151"/>
    </row>
    <row r="423" spans="1:4" x14ac:dyDescent="0.25">
      <c r="A423" s="101" t="s">
        <v>567</v>
      </c>
      <c r="B423" s="102" t="s">
        <v>568</v>
      </c>
      <c r="C423" s="53"/>
      <c r="D423" s="53"/>
    </row>
    <row r="424" spans="1:4" ht="25.5" x14ac:dyDescent="0.25">
      <c r="A424" s="101" t="s">
        <v>569</v>
      </c>
      <c r="B424" s="102" t="s">
        <v>570</v>
      </c>
      <c r="C424" s="53"/>
      <c r="D424" s="53"/>
    </row>
    <row r="425" spans="1:4" ht="25.5" x14ac:dyDescent="0.25">
      <c r="A425" s="101" t="s">
        <v>571</v>
      </c>
      <c r="B425" s="103" t="s">
        <v>572</v>
      </c>
      <c r="C425" s="53"/>
      <c r="D425" s="53"/>
    </row>
    <row r="426" spans="1:4" x14ac:dyDescent="0.25">
      <c r="A426" s="104"/>
      <c r="B426" s="60" t="s">
        <v>227</v>
      </c>
      <c r="C426" s="152" t="s">
        <v>360</v>
      </c>
      <c r="D426" s="152"/>
    </row>
    <row r="428" spans="1:4" ht="15.75" x14ac:dyDescent="0.25">
      <c r="A428" s="94" t="s">
        <v>573</v>
      </c>
      <c r="B428" s="95" t="s">
        <v>574</v>
      </c>
      <c r="C428" s="136"/>
      <c r="D428" s="137"/>
    </row>
    <row r="429" spans="1:4" x14ac:dyDescent="0.25">
      <c r="A429" s="96"/>
      <c r="B429" s="97" t="s">
        <v>351</v>
      </c>
      <c r="C429" s="138">
        <v>2</v>
      </c>
      <c r="D429" s="139"/>
    </row>
    <row r="430" spans="1:4" x14ac:dyDescent="0.25">
      <c r="A430" s="96"/>
      <c r="B430" s="97" t="s">
        <v>59</v>
      </c>
      <c r="C430" s="140">
        <v>0</v>
      </c>
      <c r="D430" s="141"/>
    </row>
    <row r="431" spans="1:4" x14ac:dyDescent="0.25">
      <c r="A431" s="98"/>
      <c r="B431" s="99" t="s">
        <v>352</v>
      </c>
      <c r="C431" s="142">
        <f>C429*C430</f>
        <v>0</v>
      </c>
      <c r="D431" s="154"/>
    </row>
    <row r="432" spans="1:4" x14ac:dyDescent="0.25">
      <c r="A432" s="96"/>
      <c r="B432" s="97" t="s">
        <v>353</v>
      </c>
      <c r="C432" s="138"/>
      <c r="D432" s="139"/>
    </row>
    <row r="433" spans="1:4" x14ac:dyDescent="0.25">
      <c r="A433" s="96"/>
      <c r="B433" s="97" t="s">
        <v>354</v>
      </c>
      <c r="C433" s="138"/>
      <c r="D433" s="139"/>
    </row>
    <row r="434" spans="1:4" x14ac:dyDescent="0.25">
      <c r="A434" s="100"/>
      <c r="B434" s="149" t="s">
        <v>355</v>
      </c>
      <c r="C434" s="150"/>
      <c r="D434" s="151"/>
    </row>
    <row r="435" spans="1:4" x14ac:dyDescent="0.25">
      <c r="A435" s="101" t="s">
        <v>575</v>
      </c>
      <c r="B435" s="102" t="s">
        <v>576</v>
      </c>
      <c r="C435" s="53"/>
      <c r="D435" s="53"/>
    </row>
    <row r="436" spans="1:4" x14ac:dyDescent="0.25">
      <c r="A436" s="101" t="s">
        <v>577</v>
      </c>
      <c r="B436" s="102" t="s">
        <v>578</v>
      </c>
      <c r="C436" s="53"/>
      <c r="D436" s="53"/>
    </row>
    <row r="437" spans="1:4" ht="25.5" x14ac:dyDescent="0.25">
      <c r="A437" s="101" t="s">
        <v>579</v>
      </c>
      <c r="B437" s="103" t="s">
        <v>580</v>
      </c>
      <c r="C437" s="53"/>
      <c r="D437" s="53"/>
    </row>
    <row r="438" spans="1:4" x14ac:dyDescent="0.25">
      <c r="A438" s="104"/>
      <c r="B438" s="60" t="s">
        <v>227</v>
      </c>
      <c r="C438" s="152" t="s">
        <v>360</v>
      </c>
      <c r="D438" s="152"/>
    </row>
    <row r="440" spans="1:4" ht="15.75" x14ac:dyDescent="0.25">
      <c r="A440" s="94" t="s">
        <v>581</v>
      </c>
      <c r="B440" s="95" t="s">
        <v>574</v>
      </c>
      <c r="C440" s="136"/>
      <c r="D440" s="137"/>
    </row>
    <row r="441" spans="1:4" x14ac:dyDescent="0.25">
      <c r="A441" s="96"/>
      <c r="B441" s="97" t="s">
        <v>351</v>
      </c>
      <c r="C441" s="138">
        <v>2</v>
      </c>
      <c r="D441" s="139"/>
    </row>
    <row r="442" spans="1:4" x14ac:dyDescent="0.25">
      <c r="A442" s="96"/>
      <c r="B442" s="97" t="s">
        <v>59</v>
      </c>
      <c r="C442" s="140">
        <v>0</v>
      </c>
      <c r="D442" s="141"/>
    </row>
    <row r="443" spans="1:4" x14ac:dyDescent="0.25">
      <c r="A443" s="98"/>
      <c r="B443" s="99" t="s">
        <v>352</v>
      </c>
      <c r="C443" s="142">
        <f>C441*C442</f>
        <v>0</v>
      </c>
      <c r="D443" s="154"/>
    </row>
    <row r="444" spans="1:4" x14ac:dyDescent="0.25">
      <c r="A444" s="96"/>
      <c r="B444" s="97" t="s">
        <v>353</v>
      </c>
      <c r="C444" s="138"/>
      <c r="D444" s="139"/>
    </row>
    <row r="445" spans="1:4" x14ac:dyDescent="0.25">
      <c r="A445" s="96"/>
      <c r="B445" s="97" t="s">
        <v>354</v>
      </c>
      <c r="C445" s="138"/>
      <c r="D445" s="139"/>
    </row>
    <row r="446" spans="1:4" x14ac:dyDescent="0.25">
      <c r="A446" s="100"/>
      <c r="B446" s="149" t="s">
        <v>355</v>
      </c>
      <c r="C446" s="150"/>
      <c r="D446" s="151"/>
    </row>
    <row r="447" spans="1:4" x14ac:dyDescent="0.25">
      <c r="A447" s="101" t="s">
        <v>582</v>
      </c>
      <c r="B447" s="102" t="s">
        <v>576</v>
      </c>
      <c r="C447" s="53"/>
      <c r="D447" s="53"/>
    </row>
    <row r="448" spans="1:4" x14ac:dyDescent="0.25">
      <c r="A448" s="101" t="s">
        <v>583</v>
      </c>
      <c r="B448" s="102" t="s">
        <v>584</v>
      </c>
      <c r="C448" s="53"/>
      <c r="D448" s="53"/>
    </row>
    <row r="449" spans="1:7" ht="25.5" x14ac:dyDescent="0.25">
      <c r="A449" s="101" t="s">
        <v>585</v>
      </c>
      <c r="B449" s="103" t="s">
        <v>586</v>
      </c>
      <c r="C449" s="53"/>
      <c r="D449" s="53"/>
    </row>
    <row r="450" spans="1:7" x14ac:dyDescent="0.25">
      <c r="A450" s="104"/>
      <c r="B450" s="60" t="s">
        <v>227</v>
      </c>
      <c r="C450" s="152" t="s">
        <v>360</v>
      </c>
      <c r="D450" s="152"/>
    </row>
    <row r="452" spans="1:7" ht="15.75" x14ac:dyDescent="0.25">
      <c r="A452" s="94" t="s">
        <v>587</v>
      </c>
      <c r="B452" s="95" t="s">
        <v>588</v>
      </c>
      <c r="C452" s="136"/>
      <c r="D452" s="137"/>
    </row>
    <row r="453" spans="1:7" x14ac:dyDescent="0.25">
      <c r="A453" s="96"/>
      <c r="B453" s="97" t="s">
        <v>351</v>
      </c>
      <c r="C453" s="138">
        <v>4</v>
      </c>
      <c r="D453" s="139"/>
    </row>
    <row r="454" spans="1:7" x14ac:dyDescent="0.25">
      <c r="A454" s="96"/>
      <c r="B454" s="97" t="s">
        <v>59</v>
      </c>
      <c r="C454" s="140">
        <v>0</v>
      </c>
      <c r="D454" s="141"/>
    </row>
    <row r="455" spans="1:7" x14ac:dyDescent="0.25">
      <c r="A455" s="98"/>
      <c r="B455" s="99" t="s">
        <v>352</v>
      </c>
      <c r="C455" s="142">
        <f>C453*C454</f>
        <v>0</v>
      </c>
      <c r="D455" s="154"/>
    </row>
    <row r="456" spans="1:7" x14ac:dyDescent="0.25">
      <c r="A456" s="96"/>
      <c r="B456" s="97" t="s">
        <v>353</v>
      </c>
      <c r="C456" s="138"/>
      <c r="D456" s="139"/>
    </row>
    <row r="457" spans="1:7" x14ac:dyDescent="0.25">
      <c r="A457" s="96"/>
      <c r="B457" s="97" t="s">
        <v>354</v>
      </c>
      <c r="C457" s="138"/>
      <c r="D457" s="139"/>
    </row>
    <row r="458" spans="1:7" x14ac:dyDescent="0.25">
      <c r="A458" s="100"/>
      <c r="B458" s="149" t="s">
        <v>355</v>
      </c>
      <c r="C458" s="150"/>
      <c r="D458" s="151"/>
    </row>
    <row r="459" spans="1:7" x14ac:dyDescent="0.25">
      <c r="A459" s="101" t="s">
        <v>589</v>
      </c>
      <c r="B459" s="102" t="s">
        <v>590</v>
      </c>
      <c r="C459" s="53"/>
      <c r="D459" s="53"/>
      <c r="G459" s="108"/>
    </row>
    <row r="460" spans="1:7" x14ac:dyDescent="0.25">
      <c r="A460" s="101" t="s">
        <v>591</v>
      </c>
      <c r="B460" s="102" t="s">
        <v>472</v>
      </c>
      <c r="C460" s="53"/>
      <c r="D460" s="53"/>
    </row>
    <row r="461" spans="1:7" ht="25.5" x14ac:dyDescent="0.25">
      <c r="A461" s="101" t="s">
        <v>592</v>
      </c>
      <c r="B461" s="103" t="s">
        <v>593</v>
      </c>
      <c r="C461" s="53"/>
      <c r="D461" s="53"/>
    </row>
    <row r="462" spans="1:7" x14ac:dyDescent="0.25">
      <c r="A462" s="104"/>
      <c r="B462" s="60" t="s">
        <v>594</v>
      </c>
      <c r="C462" s="152" t="s">
        <v>360</v>
      </c>
      <c r="D462" s="152"/>
    </row>
    <row r="464" spans="1:7" ht="15.75" x14ac:dyDescent="0.25">
      <c r="A464" s="94" t="s">
        <v>595</v>
      </c>
      <c r="B464" s="95" t="s">
        <v>596</v>
      </c>
      <c r="C464" s="136"/>
      <c r="D464" s="137"/>
    </row>
    <row r="465" spans="1:4" x14ac:dyDescent="0.25">
      <c r="A465" s="96"/>
      <c r="B465" s="97" t="s">
        <v>351</v>
      </c>
      <c r="C465" s="138">
        <v>4</v>
      </c>
      <c r="D465" s="139"/>
    </row>
    <row r="466" spans="1:4" x14ac:dyDescent="0.25">
      <c r="A466" s="96"/>
      <c r="B466" s="97" t="s">
        <v>59</v>
      </c>
      <c r="C466" s="140">
        <v>0</v>
      </c>
      <c r="D466" s="141"/>
    </row>
    <row r="467" spans="1:4" x14ac:dyDescent="0.25">
      <c r="A467" s="98"/>
      <c r="B467" s="99" t="s">
        <v>352</v>
      </c>
      <c r="C467" s="142">
        <f>C465*C466</f>
        <v>0</v>
      </c>
      <c r="D467" s="154"/>
    </row>
    <row r="468" spans="1:4" x14ac:dyDescent="0.25">
      <c r="A468" s="96"/>
      <c r="B468" s="97" t="s">
        <v>353</v>
      </c>
      <c r="C468" s="138"/>
      <c r="D468" s="139"/>
    </row>
    <row r="469" spans="1:4" x14ac:dyDescent="0.25">
      <c r="A469" s="96"/>
      <c r="B469" s="97" t="s">
        <v>354</v>
      </c>
      <c r="C469" s="138"/>
      <c r="D469" s="139"/>
    </row>
    <row r="470" spans="1:4" x14ac:dyDescent="0.25">
      <c r="A470" s="100"/>
      <c r="B470" s="149" t="s">
        <v>355</v>
      </c>
      <c r="C470" s="150"/>
      <c r="D470" s="151"/>
    </row>
    <row r="471" spans="1:4" x14ac:dyDescent="0.25">
      <c r="A471" s="101" t="s">
        <v>597</v>
      </c>
      <c r="B471" s="102" t="s">
        <v>598</v>
      </c>
      <c r="C471" s="53"/>
      <c r="D471" s="53"/>
    </row>
    <row r="472" spans="1:4" x14ac:dyDescent="0.25">
      <c r="A472" s="101" t="s">
        <v>599</v>
      </c>
      <c r="B472" s="102" t="s">
        <v>600</v>
      </c>
      <c r="C472" s="53"/>
      <c r="D472" s="53"/>
    </row>
    <row r="473" spans="1:4" ht="25.5" x14ac:dyDescent="0.25">
      <c r="A473" s="101" t="s">
        <v>601</v>
      </c>
      <c r="B473" s="103" t="s">
        <v>602</v>
      </c>
      <c r="C473" s="53"/>
      <c r="D473" s="53"/>
    </row>
    <row r="474" spans="1:4" x14ac:dyDescent="0.25">
      <c r="A474" s="104"/>
      <c r="B474" s="60" t="s">
        <v>227</v>
      </c>
      <c r="C474" s="152" t="s">
        <v>360</v>
      </c>
      <c r="D474" s="152"/>
    </row>
    <row r="476" spans="1:4" ht="15.75" x14ac:dyDescent="0.25">
      <c r="A476" s="94" t="s">
        <v>603</v>
      </c>
      <c r="B476" s="95" t="s">
        <v>604</v>
      </c>
      <c r="C476" s="136"/>
      <c r="D476" s="137"/>
    </row>
    <row r="477" spans="1:4" x14ac:dyDescent="0.25">
      <c r="A477" s="96"/>
      <c r="B477" s="97" t="s">
        <v>351</v>
      </c>
      <c r="C477" s="138">
        <v>2</v>
      </c>
      <c r="D477" s="139"/>
    </row>
    <row r="478" spans="1:4" x14ac:dyDescent="0.25">
      <c r="A478" s="96"/>
      <c r="B478" s="97" t="s">
        <v>59</v>
      </c>
      <c r="C478" s="140">
        <v>0</v>
      </c>
      <c r="D478" s="141"/>
    </row>
    <row r="479" spans="1:4" x14ac:dyDescent="0.25">
      <c r="A479" s="98"/>
      <c r="B479" s="99" t="s">
        <v>352</v>
      </c>
      <c r="C479" s="142">
        <f>C477*C478</f>
        <v>0</v>
      </c>
      <c r="D479" s="154"/>
    </row>
    <row r="480" spans="1:4" x14ac:dyDescent="0.25">
      <c r="A480" s="96"/>
      <c r="B480" s="97" t="s">
        <v>353</v>
      </c>
      <c r="C480" s="138"/>
      <c r="D480" s="139"/>
    </row>
    <row r="481" spans="1:4" x14ac:dyDescent="0.25">
      <c r="A481" s="96"/>
      <c r="B481" s="97" t="s">
        <v>354</v>
      </c>
      <c r="C481" s="138"/>
      <c r="D481" s="139"/>
    </row>
    <row r="482" spans="1:4" x14ac:dyDescent="0.25">
      <c r="A482" s="100"/>
      <c r="B482" s="149" t="s">
        <v>355</v>
      </c>
      <c r="C482" s="150"/>
      <c r="D482" s="151"/>
    </row>
    <row r="483" spans="1:4" x14ac:dyDescent="0.25">
      <c r="A483" s="101" t="s">
        <v>605</v>
      </c>
      <c r="B483" s="102" t="s">
        <v>423</v>
      </c>
      <c r="C483" s="53"/>
      <c r="D483" s="53"/>
    </row>
    <row r="484" spans="1:4" x14ac:dyDescent="0.25">
      <c r="A484" s="101" t="s">
        <v>606</v>
      </c>
      <c r="B484" s="102" t="s">
        <v>472</v>
      </c>
      <c r="C484" s="53"/>
      <c r="D484" s="53"/>
    </row>
    <row r="485" spans="1:4" ht="25.5" x14ac:dyDescent="0.25">
      <c r="A485" s="101" t="s">
        <v>607</v>
      </c>
      <c r="B485" s="103" t="s">
        <v>608</v>
      </c>
      <c r="C485" s="53"/>
      <c r="D485" s="53"/>
    </row>
    <row r="486" spans="1:4" x14ac:dyDescent="0.25">
      <c r="A486" s="104"/>
      <c r="B486" s="60" t="s">
        <v>227</v>
      </c>
      <c r="C486" s="152" t="s">
        <v>360</v>
      </c>
      <c r="D486" s="152"/>
    </row>
    <row r="488" spans="1:4" ht="15.75" x14ac:dyDescent="0.25">
      <c r="A488" s="94" t="s">
        <v>609</v>
      </c>
      <c r="B488" s="95" t="s">
        <v>610</v>
      </c>
      <c r="C488" s="136"/>
      <c r="D488" s="137"/>
    </row>
    <row r="489" spans="1:4" x14ac:dyDescent="0.25">
      <c r="A489" s="96"/>
      <c r="B489" s="97" t="s">
        <v>351</v>
      </c>
      <c r="C489" s="138">
        <v>2</v>
      </c>
      <c r="D489" s="139"/>
    </row>
    <row r="490" spans="1:4" x14ac:dyDescent="0.25">
      <c r="A490" s="96"/>
      <c r="B490" s="97" t="s">
        <v>59</v>
      </c>
      <c r="C490" s="140">
        <v>0</v>
      </c>
      <c r="D490" s="141"/>
    </row>
    <row r="491" spans="1:4" x14ac:dyDescent="0.25">
      <c r="A491" s="98"/>
      <c r="B491" s="99" t="s">
        <v>352</v>
      </c>
      <c r="C491" s="142">
        <f>C489*C490</f>
        <v>0</v>
      </c>
      <c r="D491" s="154"/>
    </row>
    <row r="492" spans="1:4" x14ac:dyDescent="0.25">
      <c r="A492" s="96"/>
      <c r="B492" s="97" t="s">
        <v>353</v>
      </c>
      <c r="C492" s="138"/>
      <c r="D492" s="139"/>
    </row>
    <row r="493" spans="1:4" x14ac:dyDescent="0.25">
      <c r="A493" s="96"/>
      <c r="B493" s="97" t="s">
        <v>354</v>
      </c>
      <c r="C493" s="138"/>
      <c r="D493" s="139"/>
    </row>
    <row r="494" spans="1:4" x14ac:dyDescent="0.25">
      <c r="A494" s="100"/>
      <c r="B494" s="149" t="s">
        <v>355</v>
      </c>
      <c r="C494" s="150"/>
      <c r="D494" s="151"/>
    </row>
    <row r="495" spans="1:4" x14ac:dyDescent="0.25">
      <c r="A495" s="101" t="s">
        <v>611</v>
      </c>
      <c r="B495" s="102" t="s">
        <v>515</v>
      </c>
      <c r="C495" s="53"/>
      <c r="D495" s="53"/>
    </row>
    <row r="496" spans="1:4" x14ac:dyDescent="0.25">
      <c r="A496" s="101" t="s">
        <v>612</v>
      </c>
      <c r="B496" s="102" t="s">
        <v>600</v>
      </c>
      <c r="C496" s="53"/>
      <c r="D496" s="53"/>
    </row>
    <row r="497" spans="1:4" ht="25.5" x14ac:dyDescent="0.25">
      <c r="A497" s="101" t="s">
        <v>613</v>
      </c>
      <c r="B497" s="103" t="s">
        <v>614</v>
      </c>
      <c r="C497" s="53"/>
      <c r="D497" s="53"/>
    </row>
    <row r="498" spans="1:4" x14ac:dyDescent="0.25">
      <c r="A498" s="104"/>
      <c r="B498" s="60" t="s">
        <v>227</v>
      </c>
      <c r="C498" s="152" t="s">
        <v>360</v>
      </c>
      <c r="D498" s="152"/>
    </row>
    <row r="500" spans="1:4" ht="15.75" x14ac:dyDescent="0.25">
      <c r="A500" s="94" t="s">
        <v>615</v>
      </c>
      <c r="B500" s="95" t="s">
        <v>616</v>
      </c>
      <c r="C500" s="136"/>
      <c r="D500" s="137"/>
    </row>
    <row r="501" spans="1:4" x14ac:dyDescent="0.25">
      <c r="A501" s="96"/>
      <c r="B501" s="97" t="s">
        <v>351</v>
      </c>
      <c r="C501" s="138">
        <v>2</v>
      </c>
      <c r="D501" s="139"/>
    </row>
    <row r="502" spans="1:4" x14ac:dyDescent="0.25">
      <c r="A502" s="96"/>
      <c r="B502" s="97" t="s">
        <v>59</v>
      </c>
      <c r="C502" s="140">
        <v>0</v>
      </c>
      <c r="D502" s="141"/>
    </row>
    <row r="503" spans="1:4" x14ac:dyDescent="0.25">
      <c r="A503" s="98"/>
      <c r="B503" s="99" t="s">
        <v>352</v>
      </c>
      <c r="C503" s="142">
        <f>C501*C502</f>
        <v>0</v>
      </c>
      <c r="D503" s="154"/>
    </row>
    <row r="504" spans="1:4" x14ac:dyDescent="0.25">
      <c r="A504" s="96"/>
      <c r="B504" s="97" t="s">
        <v>353</v>
      </c>
      <c r="C504" s="138"/>
      <c r="D504" s="139"/>
    </row>
    <row r="505" spans="1:4" x14ac:dyDescent="0.25">
      <c r="A505" s="96"/>
      <c r="B505" s="97" t="s">
        <v>354</v>
      </c>
      <c r="C505" s="138"/>
      <c r="D505" s="139"/>
    </row>
    <row r="506" spans="1:4" x14ac:dyDescent="0.25">
      <c r="A506" s="100"/>
      <c r="B506" s="149" t="s">
        <v>355</v>
      </c>
      <c r="C506" s="150"/>
      <c r="D506" s="151"/>
    </row>
    <row r="507" spans="1:4" x14ac:dyDescent="0.25">
      <c r="A507" s="101" t="s">
        <v>617</v>
      </c>
      <c r="B507" s="102" t="s">
        <v>423</v>
      </c>
      <c r="C507" s="53"/>
      <c r="D507" s="53"/>
    </row>
    <row r="508" spans="1:4" x14ac:dyDescent="0.25">
      <c r="A508" s="101" t="s">
        <v>618</v>
      </c>
      <c r="B508" s="102" t="s">
        <v>619</v>
      </c>
      <c r="C508" s="53"/>
      <c r="D508" s="53"/>
    </row>
    <row r="509" spans="1:4" x14ac:dyDescent="0.25">
      <c r="A509" s="101" t="s">
        <v>620</v>
      </c>
      <c r="B509" s="102" t="s">
        <v>621</v>
      </c>
      <c r="C509" s="53"/>
      <c r="D509" s="53"/>
    </row>
    <row r="510" spans="1:4" ht="25.5" x14ac:dyDescent="0.25">
      <c r="A510" s="101" t="s">
        <v>622</v>
      </c>
      <c r="B510" s="103" t="s">
        <v>623</v>
      </c>
      <c r="C510" s="53"/>
      <c r="D510" s="53"/>
    </row>
    <row r="511" spans="1:4" x14ac:dyDescent="0.25">
      <c r="A511" s="104"/>
      <c r="B511" s="60" t="s">
        <v>227</v>
      </c>
      <c r="C511" s="152" t="s">
        <v>360</v>
      </c>
      <c r="D511" s="152"/>
    </row>
    <row r="513" spans="1:4" ht="15.75" x14ac:dyDescent="0.25">
      <c r="A513" s="94" t="s">
        <v>624</v>
      </c>
      <c r="B513" s="95" t="s">
        <v>625</v>
      </c>
      <c r="C513" s="136"/>
      <c r="D513" s="137"/>
    </row>
    <row r="514" spans="1:4" x14ac:dyDescent="0.25">
      <c r="A514" s="96"/>
      <c r="B514" s="97" t="s">
        <v>351</v>
      </c>
      <c r="C514" s="138">
        <v>2</v>
      </c>
      <c r="D514" s="139"/>
    </row>
    <row r="515" spans="1:4" x14ac:dyDescent="0.25">
      <c r="A515" s="96"/>
      <c r="B515" s="97" t="s">
        <v>59</v>
      </c>
      <c r="C515" s="140">
        <v>0</v>
      </c>
      <c r="D515" s="141"/>
    </row>
    <row r="516" spans="1:4" x14ac:dyDescent="0.25">
      <c r="A516" s="98"/>
      <c r="B516" s="99" t="s">
        <v>352</v>
      </c>
      <c r="C516" s="142">
        <f>C514*C515</f>
        <v>0</v>
      </c>
      <c r="D516" s="154"/>
    </row>
    <row r="517" spans="1:4" x14ac:dyDescent="0.25">
      <c r="A517" s="96"/>
      <c r="B517" s="97" t="s">
        <v>353</v>
      </c>
      <c r="C517" s="138"/>
      <c r="D517" s="139"/>
    </row>
    <row r="518" spans="1:4" x14ac:dyDescent="0.25">
      <c r="A518" s="96"/>
      <c r="B518" s="97" t="s">
        <v>354</v>
      </c>
      <c r="C518" s="138"/>
      <c r="D518" s="139"/>
    </row>
    <row r="519" spans="1:4" x14ac:dyDescent="0.25">
      <c r="A519" s="100"/>
      <c r="B519" s="149" t="s">
        <v>355</v>
      </c>
      <c r="C519" s="150"/>
      <c r="D519" s="151"/>
    </row>
    <row r="520" spans="1:4" x14ac:dyDescent="0.25">
      <c r="A520" s="101" t="s">
        <v>626</v>
      </c>
      <c r="B520" s="102" t="s">
        <v>627</v>
      </c>
      <c r="C520" s="53"/>
      <c r="D520" s="53"/>
    </row>
    <row r="521" spans="1:4" x14ac:dyDescent="0.25">
      <c r="A521" s="101" t="s">
        <v>628</v>
      </c>
      <c r="B521" s="102" t="s">
        <v>578</v>
      </c>
      <c r="C521" s="53"/>
      <c r="D521" s="53"/>
    </row>
    <row r="522" spans="1:4" ht="25.5" x14ac:dyDescent="0.25">
      <c r="A522" s="101" t="s">
        <v>629</v>
      </c>
      <c r="B522" s="103" t="s">
        <v>630</v>
      </c>
      <c r="C522" s="53"/>
      <c r="D522" s="53"/>
    </row>
    <row r="523" spans="1:4" x14ac:dyDescent="0.25">
      <c r="A523" s="104"/>
      <c r="B523" s="60" t="s">
        <v>227</v>
      </c>
      <c r="C523" s="152" t="s">
        <v>360</v>
      </c>
      <c r="D523" s="152"/>
    </row>
    <row r="525" spans="1:4" ht="15.75" x14ac:dyDescent="0.25">
      <c r="A525" s="94" t="s">
        <v>631</v>
      </c>
      <c r="B525" s="95" t="s">
        <v>632</v>
      </c>
      <c r="C525" s="136"/>
      <c r="D525" s="137"/>
    </row>
    <row r="526" spans="1:4" x14ac:dyDescent="0.25">
      <c r="A526" s="96"/>
      <c r="B526" s="97" t="s">
        <v>351</v>
      </c>
      <c r="C526" s="138">
        <v>2</v>
      </c>
      <c r="D526" s="139"/>
    </row>
    <row r="527" spans="1:4" x14ac:dyDescent="0.25">
      <c r="A527" s="96"/>
      <c r="B527" s="97" t="s">
        <v>59</v>
      </c>
      <c r="C527" s="140">
        <v>0</v>
      </c>
      <c r="D527" s="141"/>
    </row>
    <row r="528" spans="1:4" x14ac:dyDescent="0.25">
      <c r="A528" s="98"/>
      <c r="B528" s="99" t="s">
        <v>352</v>
      </c>
      <c r="C528" s="142">
        <f>C526*C527</f>
        <v>0</v>
      </c>
      <c r="D528" s="154"/>
    </row>
    <row r="529" spans="1:4" x14ac:dyDescent="0.25">
      <c r="A529" s="96"/>
      <c r="B529" s="97" t="s">
        <v>353</v>
      </c>
      <c r="C529" s="138"/>
      <c r="D529" s="139"/>
    </row>
    <row r="530" spans="1:4" x14ac:dyDescent="0.25">
      <c r="A530" s="96"/>
      <c r="B530" s="97" t="s">
        <v>354</v>
      </c>
      <c r="C530" s="138"/>
      <c r="D530" s="139"/>
    </row>
    <row r="531" spans="1:4" x14ac:dyDescent="0.25">
      <c r="A531" s="100"/>
      <c r="B531" s="149" t="s">
        <v>355</v>
      </c>
      <c r="C531" s="150"/>
      <c r="D531" s="151"/>
    </row>
    <row r="532" spans="1:4" x14ac:dyDescent="0.25">
      <c r="A532" s="101" t="s">
        <v>633</v>
      </c>
      <c r="B532" s="102" t="s">
        <v>357</v>
      </c>
      <c r="C532" s="53"/>
      <c r="D532" s="53"/>
    </row>
    <row r="533" spans="1:4" ht="25.5" x14ac:dyDescent="0.25">
      <c r="A533" s="101" t="s">
        <v>634</v>
      </c>
      <c r="B533" s="103" t="s">
        <v>359</v>
      </c>
      <c r="C533" s="53"/>
      <c r="D533" s="53"/>
    </row>
    <row r="534" spans="1:4" x14ac:dyDescent="0.25">
      <c r="A534" s="104"/>
      <c r="B534" s="60" t="s">
        <v>227</v>
      </c>
      <c r="C534" s="152" t="s">
        <v>360</v>
      </c>
      <c r="D534" s="152"/>
    </row>
    <row r="536" spans="1:4" ht="15.75" x14ac:dyDescent="0.25">
      <c r="A536" s="94" t="s">
        <v>635</v>
      </c>
      <c r="B536" s="95" t="s">
        <v>636</v>
      </c>
      <c r="C536" s="136"/>
      <c r="D536" s="137"/>
    </row>
    <row r="537" spans="1:4" x14ac:dyDescent="0.25">
      <c r="A537" s="96"/>
      <c r="B537" s="97" t="s">
        <v>351</v>
      </c>
      <c r="C537" s="138">
        <v>2</v>
      </c>
      <c r="D537" s="139"/>
    </row>
    <row r="538" spans="1:4" x14ac:dyDescent="0.25">
      <c r="A538" s="96"/>
      <c r="B538" s="97" t="s">
        <v>59</v>
      </c>
      <c r="C538" s="140">
        <v>0</v>
      </c>
      <c r="D538" s="141"/>
    </row>
    <row r="539" spans="1:4" x14ac:dyDescent="0.25">
      <c r="A539" s="98"/>
      <c r="B539" s="99" t="s">
        <v>352</v>
      </c>
      <c r="C539" s="142">
        <f>C537*C538</f>
        <v>0</v>
      </c>
      <c r="D539" s="154"/>
    </row>
    <row r="540" spans="1:4" x14ac:dyDescent="0.25">
      <c r="A540" s="96"/>
      <c r="B540" s="97" t="s">
        <v>353</v>
      </c>
      <c r="C540" s="138"/>
      <c r="D540" s="139"/>
    </row>
    <row r="541" spans="1:4" x14ac:dyDescent="0.25">
      <c r="A541" s="96"/>
      <c r="B541" s="97" t="s">
        <v>354</v>
      </c>
      <c r="C541" s="138"/>
      <c r="D541" s="139"/>
    </row>
    <row r="542" spans="1:4" x14ac:dyDescent="0.25">
      <c r="A542" s="100"/>
      <c r="B542" s="149" t="s">
        <v>355</v>
      </c>
      <c r="C542" s="150"/>
      <c r="D542" s="151"/>
    </row>
    <row r="543" spans="1:4" x14ac:dyDescent="0.25">
      <c r="A543" s="101" t="s">
        <v>637</v>
      </c>
      <c r="B543" s="102" t="s">
        <v>627</v>
      </c>
      <c r="C543" s="53"/>
      <c r="D543" s="53"/>
    </row>
    <row r="544" spans="1:4" x14ac:dyDescent="0.25">
      <c r="A544" s="101" t="s">
        <v>638</v>
      </c>
      <c r="B544" s="102" t="s">
        <v>639</v>
      </c>
      <c r="C544" s="53"/>
      <c r="D544" s="53"/>
    </row>
    <row r="545" spans="1:4" ht="25.5" x14ac:dyDescent="0.25">
      <c r="A545" s="101" t="s">
        <v>640</v>
      </c>
      <c r="B545" s="103" t="s">
        <v>641</v>
      </c>
      <c r="C545" s="53"/>
      <c r="D545" s="53"/>
    </row>
    <row r="546" spans="1:4" x14ac:dyDescent="0.25">
      <c r="A546" s="104"/>
      <c r="B546" s="60" t="s">
        <v>227</v>
      </c>
      <c r="C546" s="152" t="s">
        <v>360</v>
      </c>
      <c r="D546" s="152"/>
    </row>
    <row r="548" spans="1:4" ht="15.75" x14ac:dyDescent="0.25">
      <c r="A548" s="94" t="s">
        <v>642</v>
      </c>
      <c r="B548" s="95" t="s">
        <v>643</v>
      </c>
      <c r="C548" s="136"/>
      <c r="D548" s="137"/>
    </row>
    <row r="549" spans="1:4" x14ac:dyDescent="0.25">
      <c r="A549" s="96"/>
      <c r="B549" s="97" t="s">
        <v>351</v>
      </c>
      <c r="C549" s="138">
        <v>2</v>
      </c>
      <c r="D549" s="139"/>
    </row>
    <row r="550" spans="1:4" x14ac:dyDescent="0.25">
      <c r="A550" s="96"/>
      <c r="B550" s="97" t="s">
        <v>59</v>
      </c>
      <c r="C550" s="140">
        <v>0</v>
      </c>
      <c r="D550" s="141"/>
    </row>
    <row r="551" spans="1:4" x14ac:dyDescent="0.25">
      <c r="A551" s="98"/>
      <c r="B551" s="99" t="s">
        <v>352</v>
      </c>
      <c r="C551" s="142">
        <f>C549*C550</f>
        <v>0</v>
      </c>
      <c r="D551" s="154"/>
    </row>
    <row r="552" spans="1:4" x14ac:dyDescent="0.25">
      <c r="A552" s="96"/>
      <c r="B552" s="97" t="s">
        <v>353</v>
      </c>
      <c r="C552" s="138"/>
      <c r="D552" s="139"/>
    </row>
    <row r="553" spans="1:4" x14ac:dyDescent="0.25">
      <c r="A553" s="96"/>
      <c r="B553" s="97" t="s">
        <v>354</v>
      </c>
      <c r="C553" s="138"/>
      <c r="D553" s="139"/>
    </row>
    <row r="554" spans="1:4" x14ac:dyDescent="0.25">
      <c r="A554" s="100"/>
      <c r="B554" s="149" t="s">
        <v>355</v>
      </c>
      <c r="C554" s="150"/>
      <c r="D554" s="151"/>
    </row>
    <row r="555" spans="1:4" x14ac:dyDescent="0.25">
      <c r="A555" s="101" t="s">
        <v>644</v>
      </c>
      <c r="B555" s="102" t="s">
        <v>627</v>
      </c>
      <c r="C555" s="53"/>
      <c r="D555" s="53"/>
    </row>
    <row r="556" spans="1:4" x14ac:dyDescent="0.25">
      <c r="A556" s="101" t="s">
        <v>645</v>
      </c>
      <c r="B556" s="102" t="s">
        <v>646</v>
      </c>
      <c r="C556" s="53"/>
      <c r="D556" s="53"/>
    </row>
    <row r="557" spans="1:4" ht="25.5" x14ac:dyDescent="0.25">
      <c r="A557" s="109" t="s">
        <v>647</v>
      </c>
      <c r="B557" s="110" t="s">
        <v>648</v>
      </c>
      <c r="C557" s="111"/>
      <c r="D557" s="111"/>
    </row>
    <row r="558" spans="1:4" x14ac:dyDescent="0.25">
      <c r="A558" s="96"/>
      <c r="B558" s="112" t="s">
        <v>227</v>
      </c>
      <c r="C558" s="152" t="s">
        <v>360</v>
      </c>
      <c r="D558" s="152"/>
    </row>
    <row r="559" spans="1:4" x14ac:dyDescent="0.25">
      <c r="A559" s="113"/>
      <c r="B559" s="114"/>
      <c r="C559" s="115"/>
      <c r="D559" s="115"/>
    </row>
    <row r="560" spans="1:4" ht="25.5" x14ac:dyDescent="0.25">
      <c r="A560" s="113"/>
      <c r="B560" s="116" t="s">
        <v>649</v>
      </c>
      <c r="C560" s="155">
        <f>C26</f>
        <v>0</v>
      </c>
      <c r="D560" s="156"/>
    </row>
    <row r="561" spans="1:4" ht="25.5" x14ac:dyDescent="0.25">
      <c r="A561" s="113"/>
      <c r="B561" s="116" t="s">
        <v>650</v>
      </c>
      <c r="C561" s="155">
        <f>C37</f>
        <v>0</v>
      </c>
      <c r="D561" s="156"/>
    </row>
    <row r="562" spans="1:4" ht="25.5" x14ac:dyDescent="0.25">
      <c r="A562" s="113"/>
      <c r="B562" s="116" t="s">
        <v>651</v>
      </c>
      <c r="C562" s="155">
        <f>C48</f>
        <v>0</v>
      </c>
      <c r="D562" s="156"/>
    </row>
    <row r="563" spans="1:4" ht="25.5" x14ac:dyDescent="0.25">
      <c r="A563" s="113"/>
      <c r="B563" s="116" t="s">
        <v>652</v>
      </c>
      <c r="C563" s="155">
        <f>C59</f>
        <v>0</v>
      </c>
      <c r="D563" s="156"/>
    </row>
    <row r="564" spans="1:4" ht="25.5" x14ac:dyDescent="0.25">
      <c r="A564" s="113"/>
      <c r="B564" s="116" t="s">
        <v>653</v>
      </c>
      <c r="C564" s="155">
        <f>C70</f>
        <v>0</v>
      </c>
      <c r="D564" s="156"/>
    </row>
    <row r="565" spans="1:4" ht="25.5" x14ac:dyDescent="0.25">
      <c r="A565" s="113"/>
      <c r="B565" s="116" t="s">
        <v>654</v>
      </c>
      <c r="C565" s="155">
        <f>C80</f>
        <v>0</v>
      </c>
      <c r="D565" s="156"/>
    </row>
    <row r="566" spans="1:4" ht="25.5" x14ac:dyDescent="0.25">
      <c r="A566" s="113"/>
      <c r="B566" s="116" t="s">
        <v>655</v>
      </c>
      <c r="C566" s="155">
        <f>C90</f>
        <v>0</v>
      </c>
      <c r="D566" s="156"/>
    </row>
    <row r="567" spans="1:4" ht="25.5" x14ac:dyDescent="0.25">
      <c r="A567" s="113"/>
      <c r="B567" s="116" t="s">
        <v>656</v>
      </c>
      <c r="C567" s="155">
        <f>C100</f>
        <v>0</v>
      </c>
      <c r="D567" s="156"/>
    </row>
    <row r="568" spans="1:4" ht="25.5" x14ac:dyDescent="0.25">
      <c r="A568" s="113"/>
      <c r="B568" s="116" t="s">
        <v>657</v>
      </c>
      <c r="C568" s="155">
        <f>C110</f>
        <v>0</v>
      </c>
      <c r="D568" s="156"/>
    </row>
    <row r="569" spans="1:4" ht="25.5" x14ac:dyDescent="0.25">
      <c r="A569" s="113"/>
      <c r="B569" s="116" t="s">
        <v>658</v>
      </c>
      <c r="C569" s="155">
        <f>C120</f>
        <v>0</v>
      </c>
      <c r="D569" s="156"/>
    </row>
    <row r="570" spans="1:4" ht="25.5" x14ac:dyDescent="0.25">
      <c r="A570" s="113"/>
      <c r="B570" s="116" t="s">
        <v>659</v>
      </c>
      <c r="C570" s="155">
        <f>C130</f>
        <v>0</v>
      </c>
      <c r="D570" s="156"/>
    </row>
    <row r="571" spans="1:4" ht="25.5" x14ac:dyDescent="0.25">
      <c r="A571" s="113"/>
      <c r="B571" s="116" t="s">
        <v>660</v>
      </c>
      <c r="C571" s="155">
        <f>C140</f>
        <v>0</v>
      </c>
      <c r="D571" s="156"/>
    </row>
    <row r="572" spans="1:4" ht="25.5" x14ac:dyDescent="0.25">
      <c r="A572" s="113"/>
      <c r="B572" s="116" t="s">
        <v>661</v>
      </c>
      <c r="C572" s="155">
        <f>C150</f>
        <v>0</v>
      </c>
      <c r="D572" s="156"/>
    </row>
    <row r="573" spans="1:4" ht="25.5" x14ac:dyDescent="0.25">
      <c r="A573" s="113"/>
      <c r="B573" s="116" t="s">
        <v>662</v>
      </c>
      <c r="C573" s="155">
        <f>C163</f>
        <v>0</v>
      </c>
      <c r="D573" s="156"/>
    </row>
    <row r="574" spans="1:4" ht="25.5" x14ac:dyDescent="0.25">
      <c r="A574" s="113"/>
      <c r="B574" s="116" t="s">
        <v>663</v>
      </c>
      <c r="C574" s="155">
        <f>C174</f>
        <v>0</v>
      </c>
      <c r="D574" s="156"/>
    </row>
    <row r="575" spans="1:4" ht="25.5" x14ac:dyDescent="0.25">
      <c r="A575" s="113"/>
      <c r="B575" s="116" t="s">
        <v>664</v>
      </c>
      <c r="C575" s="155">
        <f>C185</f>
        <v>0</v>
      </c>
      <c r="D575" s="156"/>
    </row>
    <row r="576" spans="1:4" ht="25.5" x14ac:dyDescent="0.25">
      <c r="A576" s="113"/>
      <c r="B576" s="116" t="s">
        <v>665</v>
      </c>
      <c r="C576" s="155">
        <f>C196</f>
        <v>0</v>
      </c>
      <c r="D576" s="156"/>
    </row>
    <row r="577" spans="1:4" ht="25.5" x14ac:dyDescent="0.25">
      <c r="A577" s="113"/>
      <c r="B577" s="116" t="s">
        <v>666</v>
      </c>
      <c r="C577" s="155">
        <f>C207</f>
        <v>0</v>
      </c>
      <c r="D577" s="156"/>
    </row>
    <row r="578" spans="1:4" ht="25.5" x14ac:dyDescent="0.25">
      <c r="A578" s="113"/>
      <c r="B578" s="116" t="s">
        <v>667</v>
      </c>
      <c r="C578" s="155">
        <f>C218</f>
        <v>0</v>
      </c>
      <c r="D578" s="156"/>
    </row>
    <row r="579" spans="1:4" ht="25.5" x14ac:dyDescent="0.25">
      <c r="A579" s="113"/>
      <c r="B579" s="116" t="s">
        <v>668</v>
      </c>
      <c r="C579" s="155">
        <f>C229</f>
        <v>0</v>
      </c>
      <c r="D579" s="156"/>
    </row>
    <row r="580" spans="1:4" ht="25.5" x14ac:dyDescent="0.25">
      <c r="A580" s="113"/>
      <c r="B580" s="116" t="s">
        <v>669</v>
      </c>
      <c r="C580" s="155">
        <f>C240</f>
        <v>0</v>
      </c>
      <c r="D580" s="156"/>
    </row>
    <row r="581" spans="1:4" ht="25.5" x14ac:dyDescent="0.25">
      <c r="A581" s="113"/>
      <c r="B581" s="116" t="s">
        <v>670</v>
      </c>
      <c r="C581" s="155">
        <f>C252</f>
        <v>0</v>
      </c>
      <c r="D581" s="156"/>
    </row>
    <row r="582" spans="1:4" ht="25.5" x14ac:dyDescent="0.25">
      <c r="A582" s="113"/>
      <c r="B582" s="116" t="s">
        <v>671</v>
      </c>
      <c r="C582" s="155">
        <f>C264</f>
        <v>0</v>
      </c>
      <c r="D582" s="156"/>
    </row>
    <row r="583" spans="1:4" ht="25.5" x14ac:dyDescent="0.25">
      <c r="A583" s="113"/>
      <c r="B583" s="116" t="s">
        <v>672</v>
      </c>
      <c r="C583" s="155">
        <f>C277</f>
        <v>0</v>
      </c>
      <c r="D583" s="156"/>
    </row>
    <row r="584" spans="1:4" ht="25.5" x14ac:dyDescent="0.25">
      <c r="A584" s="113"/>
      <c r="B584" s="116" t="s">
        <v>673</v>
      </c>
      <c r="C584" s="155">
        <f>C288</f>
        <v>0</v>
      </c>
      <c r="D584" s="156"/>
    </row>
    <row r="585" spans="1:4" ht="25.5" x14ac:dyDescent="0.25">
      <c r="A585" s="113"/>
      <c r="B585" s="116" t="s">
        <v>674</v>
      </c>
      <c r="C585" s="155">
        <f>C300</f>
        <v>0</v>
      </c>
      <c r="D585" s="156"/>
    </row>
    <row r="586" spans="1:4" ht="25.5" x14ac:dyDescent="0.25">
      <c r="A586" s="113"/>
      <c r="B586" s="116" t="s">
        <v>675</v>
      </c>
      <c r="C586" s="155">
        <f>C312</f>
        <v>0</v>
      </c>
      <c r="D586" s="156"/>
    </row>
    <row r="587" spans="1:4" ht="25.5" x14ac:dyDescent="0.25">
      <c r="A587" s="113"/>
      <c r="B587" s="116" t="s">
        <v>676</v>
      </c>
      <c r="C587" s="155">
        <f>C324</f>
        <v>0</v>
      </c>
      <c r="D587" s="156"/>
    </row>
    <row r="588" spans="1:4" ht="25.5" x14ac:dyDescent="0.25">
      <c r="A588" s="113"/>
      <c r="B588" s="116" t="s">
        <v>677</v>
      </c>
      <c r="C588" s="155">
        <f>C336</f>
        <v>0</v>
      </c>
      <c r="D588" s="156"/>
    </row>
    <row r="589" spans="1:4" ht="25.5" x14ac:dyDescent="0.25">
      <c r="A589" s="113"/>
      <c r="B589" s="116" t="s">
        <v>678</v>
      </c>
      <c r="C589" s="155">
        <f>C348</f>
        <v>0</v>
      </c>
      <c r="D589" s="156"/>
    </row>
    <row r="590" spans="1:4" ht="25.5" x14ac:dyDescent="0.25">
      <c r="A590" s="113"/>
      <c r="B590" s="116" t="s">
        <v>679</v>
      </c>
      <c r="C590" s="155">
        <f>C360</f>
        <v>0</v>
      </c>
      <c r="D590" s="156"/>
    </row>
    <row r="591" spans="1:4" ht="25.5" x14ac:dyDescent="0.25">
      <c r="A591" s="113"/>
      <c r="B591" s="116" t="s">
        <v>680</v>
      </c>
      <c r="C591" s="155">
        <f>C371</f>
        <v>0</v>
      </c>
      <c r="D591" s="156"/>
    </row>
    <row r="592" spans="1:4" ht="25.5" x14ac:dyDescent="0.25">
      <c r="A592" s="113"/>
      <c r="B592" s="116" t="s">
        <v>681</v>
      </c>
      <c r="C592" s="155">
        <f>C383</f>
        <v>0</v>
      </c>
      <c r="D592" s="156"/>
    </row>
    <row r="593" spans="1:6" ht="25.5" x14ac:dyDescent="0.25">
      <c r="A593" s="113"/>
      <c r="B593" s="116" t="s">
        <v>682</v>
      </c>
      <c r="C593" s="155">
        <f>C395</f>
        <v>0</v>
      </c>
      <c r="D593" s="156"/>
    </row>
    <row r="594" spans="1:6" ht="25.5" x14ac:dyDescent="0.25">
      <c r="A594" s="113"/>
      <c r="B594" s="116" t="s">
        <v>683</v>
      </c>
      <c r="C594" s="155">
        <f>C407</f>
        <v>0</v>
      </c>
      <c r="D594" s="156"/>
    </row>
    <row r="595" spans="1:6" ht="25.5" x14ac:dyDescent="0.25">
      <c r="A595" s="113"/>
      <c r="B595" s="116" t="s">
        <v>684</v>
      </c>
      <c r="C595" s="155">
        <f>C419</f>
        <v>0</v>
      </c>
      <c r="D595" s="156"/>
    </row>
    <row r="596" spans="1:6" ht="25.5" x14ac:dyDescent="0.25">
      <c r="A596" s="113"/>
      <c r="B596" s="116" t="s">
        <v>685</v>
      </c>
      <c r="C596" s="155">
        <f>C431</f>
        <v>0</v>
      </c>
      <c r="D596" s="156"/>
    </row>
    <row r="597" spans="1:6" ht="25.5" x14ac:dyDescent="0.25">
      <c r="A597" s="113"/>
      <c r="B597" s="116" t="s">
        <v>686</v>
      </c>
      <c r="C597" s="155">
        <f>C443</f>
        <v>0</v>
      </c>
      <c r="D597" s="156"/>
    </row>
    <row r="598" spans="1:6" ht="25.5" x14ac:dyDescent="0.25">
      <c r="A598" s="113"/>
      <c r="B598" s="116" t="s">
        <v>687</v>
      </c>
      <c r="C598" s="155">
        <f>C455</f>
        <v>0</v>
      </c>
      <c r="D598" s="156"/>
    </row>
    <row r="599" spans="1:6" ht="25.5" x14ac:dyDescent="0.25">
      <c r="A599" s="113"/>
      <c r="B599" s="116" t="s">
        <v>688</v>
      </c>
      <c r="C599" s="155">
        <f>C467</f>
        <v>0</v>
      </c>
      <c r="D599" s="156"/>
    </row>
    <row r="600" spans="1:6" ht="25.5" x14ac:dyDescent="0.25">
      <c r="A600" s="113"/>
      <c r="B600" s="116" t="s">
        <v>689</v>
      </c>
      <c r="C600" s="155">
        <f>C479</f>
        <v>0</v>
      </c>
      <c r="D600" s="156"/>
    </row>
    <row r="601" spans="1:6" ht="25.5" x14ac:dyDescent="0.25">
      <c r="A601" s="113"/>
      <c r="B601" s="116" t="s">
        <v>690</v>
      </c>
      <c r="C601" s="155">
        <f>C491</f>
        <v>0</v>
      </c>
      <c r="D601" s="156"/>
    </row>
    <row r="602" spans="1:6" ht="25.5" x14ac:dyDescent="0.25">
      <c r="A602" s="113"/>
      <c r="B602" s="116" t="s">
        <v>691</v>
      </c>
      <c r="C602" s="155">
        <f>C503</f>
        <v>0</v>
      </c>
      <c r="D602" s="156"/>
    </row>
    <row r="603" spans="1:6" ht="25.5" x14ac:dyDescent="0.25">
      <c r="A603" s="113"/>
      <c r="B603" s="116" t="s">
        <v>692</v>
      </c>
      <c r="C603" s="155">
        <f>C516</f>
        <v>0</v>
      </c>
      <c r="D603" s="156"/>
    </row>
    <row r="604" spans="1:6" ht="25.5" x14ac:dyDescent="0.25">
      <c r="A604" s="113"/>
      <c r="B604" s="116" t="s">
        <v>693</v>
      </c>
      <c r="C604" s="155">
        <f>C528</f>
        <v>0</v>
      </c>
      <c r="D604" s="156"/>
    </row>
    <row r="605" spans="1:6" ht="25.5" x14ac:dyDescent="0.25">
      <c r="A605" s="113"/>
      <c r="B605" s="116" t="s">
        <v>694</v>
      </c>
      <c r="C605" s="155">
        <f>C539</f>
        <v>0</v>
      </c>
      <c r="D605" s="156"/>
    </row>
    <row r="606" spans="1:6" ht="25.5" x14ac:dyDescent="0.25">
      <c r="A606" s="113"/>
      <c r="B606" s="116" t="s">
        <v>695</v>
      </c>
      <c r="C606" s="155"/>
      <c r="D606" s="156"/>
    </row>
    <row r="607" spans="1:6" x14ac:dyDescent="0.25">
      <c r="B607" s="157" t="s">
        <v>696</v>
      </c>
      <c r="C607" s="158">
        <f>SUM(C560:D606)</f>
        <v>0</v>
      </c>
      <c r="D607" s="159"/>
      <c r="E607" s="117"/>
      <c r="F607" s="118"/>
    </row>
    <row r="608" spans="1:6" x14ac:dyDescent="0.25">
      <c r="B608" s="157"/>
      <c r="C608" s="160"/>
      <c r="D608" s="161"/>
      <c r="E608" s="118"/>
      <c r="F608" s="118"/>
    </row>
    <row r="609" spans="2:6" x14ac:dyDescent="0.25">
      <c r="B609" s="119" t="s">
        <v>699</v>
      </c>
      <c r="C609" s="162"/>
      <c r="D609" s="163"/>
      <c r="E609" s="118"/>
      <c r="F609" s="118"/>
    </row>
    <row r="610" spans="2:6" ht="26.25" x14ac:dyDescent="0.25">
      <c r="B610" s="120" t="s">
        <v>697</v>
      </c>
      <c r="C610" s="155">
        <f>C607*(C609/100+1)</f>
        <v>0</v>
      </c>
      <c r="D610" s="156"/>
      <c r="E610" s="118"/>
      <c r="F610" s="118"/>
    </row>
    <row r="611" spans="2:6" x14ac:dyDescent="0.25">
      <c r="B611" s="25"/>
    </row>
    <row r="612" spans="2:6" x14ac:dyDescent="0.25">
      <c r="B612" s="26"/>
    </row>
  </sheetData>
  <mergeCells count="445">
    <mergeCell ref="C610:D610"/>
    <mergeCell ref="C604:D604"/>
    <mergeCell ref="C605:D605"/>
    <mergeCell ref="C606:D606"/>
    <mergeCell ref="B607:B608"/>
    <mergeCell ref="C607:D608"/>
    <mergeCell ref="C609:D609"/>
    <mergeCell ref="C598:D598"/>
    <mergeCell ref="C599:D599"/>
    <mergeCell ref="C600:D600"/>
    <mergeCell ref="C601:D601"/>
    <mergeCell ref="C602:D602"/>
    <mergeCell ref="C603:D603"/>
    <mergeCell ref="C592:D592"/>
    <mergeCell ref="C593:D593"/>
    <mergeCell ref="C594:D594"/>
    <mergeCell ref="C595:D595"/>
    <mergeCell ref="C596:D596"/>
    <mergeCell ref="C597:D597"/>
    <mergeCell ref="C586:D586"/>
    <mergeCell ref="C587:D587"/>
    <mergeCell ref="C588:D588"/>
    <mergeCell ref="C589:D589"/>
    <mergeCell ref="C590:D590"/>
    <mergeCell ref="C591:D591"/>
    <mergeCell ref="C580:D580"/>
    <mergeCell ref="C581:D581"/>
    <mergeCell ref="C582:D582"/>
    <mergeCell ref="C583:D583"/>
    <mergeCell ref="C584:D584"/>
    <mergeCell ref="C585:D585"/>
    <mergeCell ref="C574:D574"/>
    <mergeCell ref="C575:D575"/>
    <mergeCell ref="C576:D576"/>
    <mergeCell ref="C577:D577"/>
    <mergeCell ref="C578:D578"/>
    <mergeCell ref="C579:D579"/>
    <mergeCell ref="C568:D568"/>
    <mergeCell ref="C569:D569"/>
    <mergeCell ref="C570:D570"/>
    <mergeCell ref="C571:D571"/>
    <mergeCell ref="C572:D572"/>
    <mergeCell ref="C573:D573"/>
    <mergeCell ref="C562:D562"/>
    <mergeCell ref="C563:D563"/>
    <mergeCell ref="C564:D564"/>
    <mergeCell ref="C565:D565"/>
    <mergeCell ref="C566:D566"/>
    <mergeCell ref="C567:D567"/>
    <mergeCell ref="C552:D552"/>
    <mergeCell ref="C553:D553"/>
    <mergeCell ref="B554:D554"/>
    <mergeCell ref="C558:D558"/>
    <mergeCell ref="C560:D560"/>
    <mergeCell ref="C561:D561"/>
    <mergeCell ref="B542:D542"/>
    <mergeCell ref="C546:D546"/>
    <mergeCell ref="C548:D548"/>
    <mergeCell ref="C549:D549"/>
    <mergeCell ref="C550:D550"/>
    <mergeCell ref="C551:D551"/>
    <mergeCell ref="C536:D536"/>
    <mergeCell ref="C537:D537"/>
    <mergeCell ref="C538:D538"/>
    <mergeCell ref="C539:D539"/>
    <mergeCell ref="C540:D540"/>
    <mergeCell ref="C541:D541"/>
    <mergeCell ref="C527:D527"/>
    <mergeCell ref="C528:D528"/>
    <mergeCell ref="C529:D529"/>
    <mergeCell ref="C530:D530"/>
    <mergeCell ref="B531:D531"/>
    <mergeCell ref="C534:D534"/>
    <mergeCell ref="C517:D517"/>
    <mergeCell ref="C518:D518"/>
    <mergeCell ref="B519:D519"/>
    <mergeCell ref="C523:D523"/>
    <mergeCell ref="C525:D525"/>
    <mergeCell ref="C526:D526"/>
    <mergeCell ref="B506:D506"/>
    <mergeCell ref="C511:D511"/>
    <mergeCell ref="C513:D513"/>
    <mergeCell ref="C514:D514"/>
    <mergeCell ref="C515:D515"/>
    <mergeCell ref="C516:D516"/>
    <mergeCell ref="C500:D500"/>
    <mergeCell ref="C501:D501"/>
    <mergeCell ref="C502:D502"/>
    <mergeCell ref="C503:D503"/>
    <mergeCell ref="C504:D504"/>
    <mergeCell ref="C505:D505"/>
    <mergeCell ref="C490:D490"/>
    <mergeCell ref="C491:D491"/>
    <mergeCell ref="C492:D492"/>
    <mergeCell ref="C493:D493"/>
    <mergeCell ref="B494:D494"/>
    <mergeCell ref="C498:D498"/>
    <mergeCell ref="C480:D480"/>
    <mergeCell ref="C481:D481"/>
    <mergeCell ref="B482:D482"/>
    <mergeCell ref="C486:D486"/>
    <mergeCell ref="C488:D488"/>
    <mergeCell ref="C489:D489"/>
    <mergeCell ref="B470:D470"/>
    <mergeCell ref="C474:D474"/>
    <mergeCell ref="C476:D476"/>
    <mergeCell ref="C477:D477"/>
    <mergeCell ref="C478:D478"/>
    <mergeCell ref="C479:D479"/>
    <mergeCell ref="C464:D464"/>
    <mergeCell ref="C465:D465"/>
    <mergeCell ref="C466:D466"/>
    <mergeCell ref="C467:D467"/>
    <mergeCell ref="C468:D468"/>
    <mergeCell ref="C469:D469"/>
    <mergeCell ref="C454:D454"/>
    <mergeCell ref="C455:D455"/>
    <mergeCell ref="C456:D456"/>
    <mergeCell ref="C457:D457"/>
    <mergeCell ref="B458:D458"/>
    <mergeCell ref="C462:D462"/>
    <mergeCell ref="C444:D444"/>
    <mergeCell ref="C445:D445"/>
    <mergeCell ref="B446:D446"/>
    <mergeCell ref="C450:D450"/>
    <mergeCell ref="C452:D452"/>
    <mergeCell ref="C453:D453"/>
    <mergeCell ref="B434:D434"/>
    <mergeCell ref="C438:D438"/>
    <mergeCell ref="C440:D440"/>
    <mergeCell ref="C441:D441"/>
    <mergeCell ref="C442:D442"/>
    <mergeCell ref="C443:D443"/>
    <mergeCell ref="C428:D428"/>
    <mergeCell ref="C429:D429"/>
    <mergeCell ref="C430:D430"/>
    <mergeCell ref="C431:D431"/>
    <mergeCell ref="C432:D432"/>
    <mergeCell ref="C433:D433"/>
    <mergeCell ref="C418:D418"/>
    <mergeCell ref="C419:D419"/>
    <mergeCell ref="C420:D420"/>
    <mergeCell ref="C421:D421"/>
    <mergeCell ref="B422:D422"/>
    <mergeCell ref="C426:D426"/>
    <mergeCell ref="C408:D408"/>
    <mergeCell ref="C409:D409"/>
    <mergeCell ref="B410:D410"/>
    <mergeCell ref="C414:D414"/>
    <mergeCell ref="C416:D416"/>
    <mergeCell ref="C417:D417"/>
    <mergeCell ref="B398:D398"/>
    <mergeCell ref="C402:D402"/>
    <mergeCell ref="C404:D404"/>
    <mergeCell ref="C405:D405"/>
    <mergeCell ref="C406:D406"/>
    <mergeCell ref="C407:D407"/>
    <mergeCell ref="C392:D392"/>
    <mergeCell ref="C393:D393"/>
    <mergeCell ref="C394:D394"/>
    <mergeCell ref="C395:D395"/>
    <mergeCell ref="C396:D396"/>
    <mergeCell ref="C397:D397"/>
    <mergeCell ref="C382:D382"/>
    <mergeCell ref="C383:D383"/>
    <mergeCell ref="C384:D384"/>
    <mergeCell ref="C385:D385"/>
    <mergeCell ref="B386:D386"/>
    <mergeCell ref="C390:D390"/>
    <mergeCell ref="C372:D372"/>
    <mergeCell ref="C373:D373"/>
    <mergeCell ref="B374:D374"/>
    <mergeCell ref="C378:D378"/>
    <mergeCell ref="C380:D380"/>
    <mergeCell ref="C381:D381"/>
    <mergeCell ref="B363:D363"/>
    <mergeCell ref="C366:D366"/>
    <mergeCell ref="C368:D368"/>
    <mergeCell ref="C369:D369"/>
    <mergeCell ref="C370:D370"/>
    <mergeCell ref="C371:D371"/>
    <mergeCell ref="C357:D357"/>
    <mergeCell ref="C358:D358"/>
    <mergeCell ref="C359:D359"/>
    <mergeCell ref="C360:D360"/>
    <mergeCell ref="C361:D361"/>
    <mergeCell ref="C362:D362"/>
    <mergeCell ref="C347:D347"/>
    <mergeCell ref="C348:D348"/>
    <mergeCell ref="C349:D349"/>
    <mergeCell ref="C350:D350"/>
    <mergeCell ref="B351:D351"/>
    <mergeCell ref="C355:D355"/>
    <mergeCell ref="C337:D337"/>
    <mergeCell ref="C338:D338"/>
    <mergeCell ref="B339:D339"/>
    <mergeCell ref="C343:D343"/>
    <mergeCell ref="C345:D345"/>
    <mergeCell ref="C346:D346"/>
    <mergeCell ref="B327:D327"/>
    <mergeCell ref="C331:D331"/>
    <mergeCell ref="C333:D333"/>
    <mergeCell ref="C334:D334"/>
    <mergeCell ref="C335:D335"/>
    <mergeCell ref="C336:D336"/>
    <mergeCell ref="C321:D321"/>
    <mergeCell ref="C322:D322"/>
    <mergeCell ref="C323:D323"/>
    <mergeCell ref="C324:D324"/>
    <mergeCell ref="C325:D325"/>
    <mergeCell ref="C326:D326"/>
    <mergeCell ref="C311:D311"/>
    <mergeCell ref="C312:D312"/>
    <mergeCell ref="C313:D313"/>
    <mergeCell ref="C314:D314"/>
    <mergeCell ref="B315:D315"/>
    <mergeCell ref="C319:D319"/>
    <mergeCell ref="C301:D301"/>
    <mergeCell ref="C302:D302"/>
    <mergeCell ref="B303:D303"/>
    <mergeCell ref="C307:D307"/>
    <mergeCell ref="C309:D309"/>
    <mergeCell ref="C310:D310"/>
    <mergeCell ref="B291:D291"/>
    <mergeCell ref="C295:D295"/>
    <mergeCell ref="C297:D297"/>
    <mergeCell ref="C298:D298"/>
    <mergeCell ref="C299:D299"/>
    <mergeCell ref="C300:D300"/>
    <mergeCell ref="C285:D285"/>
    <mergeCell ref="C286:D286"/>
    <mergeCell ref="C287:D287"/>
    <mergeCell ref="C288:D288"/>
    <mergeCell ref="C289:D289"/>
    <mergeCell ref="C290:D290"/>
    <mergeCell ref="C276:D276"/>
    <mergeCell ref="C277:D277"/>
    <mergeCell ref="C278:D278"/>
    <mergeCell ref="C279:D279"/>
    <mergeCell ref="B280:D280"/>
    <mergeCell ref="C283:D283"/>
    <mergeCell ref="C265:D265"/>
    <mergeCell ref="C266:D266"/>
    <mergeCell ref="B267:D267"/>
    <mergeCell ref="C272:D272"/>
    <mergeCell ref="C274:D274"/>
    <mergeCell ref="C275:D275"/>
    <mergeCell ref="B255:D255"/>
    <mergeCell ref="C259:D259"/>
    <mergeCell ref="C261:D261"/>
    <mergeCell ref="C262:D262"/>
    <mergeCell ref="C263:D263"/>
    <mergeCell ref="C264:D264"/>
    <mergeCell ref="C249:D249"/>
    <mergeCell ref="C250:D250"/>
    <mergeCell ref="C251:D251"/>
    <mergeCell ref="C252:D252"/>
    <mergeCell ref="C253:D253"/>
    <mergeCell ref="C254:D254"/>
    <mergeCell ref="C239:D239"/>
    <mergeCell ref="C240:D240"/>
    <mergeCell ref="C241:D241"/>
    <mergeCell ref="C242:D242"/>
    <mergeCell ref="B243:D243"/>
    <mergeCell ref="C247:D247"/>
    <mergeCell ref="C230:D230"/>
    <mergeCell ref="C231:D231"/>
    <mergeCell ref="B232:D232"/>
    <mergeCell ref="C235:D235"/>
    <mergeCell ref="C237:D237"/>
    <mergeCell ref="C238:D238"/>
    <mergeCell ref="B221:D221"/>
    <mergeCell ref="C224:D224"/>
    <mergeCell ref="C226:D226"/>
    <mergeCell ref="C227:D227"/>
    <mergeCell ref="C228:D228"/>
    <mergeCell ref="C229:D229"/>
    <mergeCell ref="C215:D215"/>
    <mergeCell ref="C216:D216"/>
    <mergeCell ref="C217:D217"/>
    <mergeCell ref="C218:D218"/>
    <mergeCell ref="C219:D219"/>
    <mergeCell ref="C220:D220"/>
    <mergeCell ref="C206:D206"/>
    <mergeCell ref="C207:D207"/>
    <mergeCell ref="C208:D208"/>
    <mergeCell ref="C209:D209"/>
    <mergeCell ref="B210:D210"/>
    <mergeCell ref="C213:D213"/>
    <mergeCell ref="C197:D197"/>
    <mergeCell ref="C198:D198"/>
    <mergeCell ref="B199:D199"/>
    <mergeCell ref="C202:D202"/>
    <mergeCell ref="C204:D204"/>
    <mergeCell ref="C205:D205"/>
    <mergeCell ref="B188:D188"/>
    <mergeCell ref="C191:D191"/>
    <mergeCell ref="C193:D193"/>
    <mergeCell ref="C194:D194"/>
    <mergeCell ref="C195:D195"/>
    <mergeCell ref="C196:D196"/>
    <mergeCell ref="C182:D182"/>
    <mergeCell ref="C183:D183"/>
    <mergeCell ref="C184:D184"/>
    <mergeCell ref="C185:D185"/>
    <mergeCell ref="C186:D186"/>
    <mergeCell ref="C187:D187"/>
    <mergeCell ref="C173:D173"/>
    <mergeCell ref="C174:D174"/>
    <mergeCell ref="C175:D175"/>
    <mergeCell ref="C176:D176"/>
    <mergeCell ref="B177:D177"/>
    <mergeCell ref="C180:D180"/>
    <mergeCell ref="C164:D164"/>
    <mergeCell ref="C165:D165"/>
    <mergeCell ref="B166:D166"/>
    <mergeCell ref="C169:D169"/>
    <mergeCell ref="C171:D171"/>
    <mergeCell ref="C172:D172"/>
    <mergeCell ref="B153:D153"/>
    <mergeCell ref="C158:D158"/>
    <mergeCell ref="C160:D160"/>
    <mergeCell ref="C161:D161"/>
    <mergeCell ref="C162:D162"/>
    <mergeCell ref="C163:D163"/>
    <mergeCell ref="C147:D147"/>
    <mergeCell ref="C148:D148"/>
    <mergeCell ref="C149:D149"/>
    <mergeCell ref="C150:D150"/>
    <mergeCell ref="C151:D151"/>
    <mergeCell ref="C152:D152"/>
    <mergeCell ref="C139:D139"/>
    <mergeCell ref="C140:D140"/>
    <mergeCell ref="C141:D141"/>
    <mergeCell ref="C142:D142"/>
    <mergeCell ref="B143:D143"/>
    <mergeCell ref="C145:D145"/>
    <mergeCell ref="C131:D131"/>
    <mergeCell ref="C132:D132"/>
    <mergeCell ref="B133:D133"/>
    <mergeCell ref="C135:D135"/>
    <mergeCell ref="C137:D137"/>
    <mergeCell ref="C138:D138"/>
    <mergeCell ref="B123:D123"/>
    <mergeCell ref="C125:D125"/>
    <mergeCell ref="C127:D127"/>
    <mergeCell ref="C128:D128"/>
    <mergeCell ref="C129:D129"/>
    <mergeCell ref="C130:D130"/>
    <mergeCell ref="C117:D117"/>
    <mergeCell ref="C118:D118"/>
    <mergeCell ref="C119:D119"/>
    <mergeCell ref="C120:D120"/>
    <mergeCell ref="C121:D121"/>
    <mergeCell ref="C122:D122"/>
    <mergeCell ref="C109:D109"/>
    <mergeCell ref="C110:D110"/>
    <mergeCell ref="C111:D111"/>
    <mergeCell ref="C112:D112"/>
    <mergeCell ref="B113:D113"/>
    <mergeCell ref="C115:D115"/>
    <mergeCell ref="C101:D101"/>
    <mergeCell ref="C102:D102"/>
    <mergeCell ref="B103:D103"/>
    <mergeCell ref="C105:D105"/>
    <mergeCell ref="C107:D107"/>
    <mergeCell ref="C108:D108"/>
    <mergeCell ref="B93:D93"/>
    <mergeCell ref="C95:D95"/>
    <mergeCell ref="C97:D97"/>
    <mergeCell ref="C98:D98"/>
    <mergeCell ref="C99:D99"/>
    <mergeCell ref="C100:D100"/>
    <mergeCell ref="C87:D87"/>
    <mergeCell ref="C88:D88"/>
    <mergeCell ref="C89:D89"/>
    <mergeCell ref="C90:D90"/>
    <mergeCell ref="C91:D91"/>
    <mergeCell ref="C92:D92"/>
    <mergeCell ref="C79:D79"/>
    <mergeCell ref="C80:D80"/>
    <mergeCell ref="C81:D81"/>
    <mergeCell ref="C82:D82"/>
    <mergeCell ref="B83:D83"/>
    <mergeCell ref="C85:D85"/>
    <mergeCell ref="C71:D71"/>
    <mergeCell ref="C72:D72"/>
    <mergeCell ref="B73:D73"/>
    <mergeCell ref="C75:D75"/>
    <mergeCell ref="C77:D77"/>
    <mergeCell ref="C78:D78"/>
    <mergeCell ref="B62:D62"/>
    <mergeCell ref="C65:D65"/>
    <mergeCell ref="C67:D67"/>
    <mergeCell ref="C68:D68"/>
    <mergeCell ref="C69:D69"/>
    <mergeCell ref="C70:D70"/>
    <mergeCell ref="C56:D56"/>
    <mergeCell ref="C57:D57"/>
    <mergeCell ref="C58:D58"/>
    <mergeCell ref="C59:D59"/>
    <mergeCell ref="C60:D60"/>
    <mergeCell ref="C61:D61"/>
    <mergeCell ref="C47:D47"/>
    <mergeCell ref="C48:D48"/>
    <mergeCell ref="C49:D49"/>
    <mergeCell ref="C50:D50"/>
    <mergeCell ref="B51:D51"/>
    <mergeCell ref="C54:D54"/>
    <mergeCell ref="C38:D38"/>
    <mergeCell ref="C39:D39"/>
    <mergeCell ref="B40:D40"/>
    <mergeCell ref="C43:D43"/>
    <mergeCell ref="C45:D45"/>
    <mergeCell ref="C46:D46"/>
    <mergeCell ref="B29:D29"/>
    <mergeCell ref="C32:D32"/>
    <mergeCell ref="C34:D34"/>
    <mergeCell ref="C35:D35"/>
    <mergeCell ref="C36:D36"/>
    <mergeCell ref="C37:D37"/>
    <mergeCell ref="C23:D23"/>
    <mergeCell ref="C24:D24"/>
    <mergeCell ref="C25:D25"/>
    <mergeCell ref="C26:D26"/>
    <mergeCell ref="C27:D27"/>
    <mergeCell ref="C28:D28"/>
    <mergeCell ref="B15:D15"/>
    <mergeCell ref="B16:D16"/>
    <mergeCell ref="B17:D17"/>
    <mergeCell ref="B18:D18"/>
    <mergeCell ref="B19:D19"/>
    <mergeCell ref="B20:D20"/>
    <mergeCell ref="B9:D9"/>
    <mergeCell ref="B10:D10"/>
    <mergeCell ref="B11:D11"/>
    <mergeCell ref="B12:D12"/>
    <mergeCell ref="B13:D13"/>
    <mergeCell ref="B14:D14"/>
    <mergeCell ref="A2:D2"/>
    <mergeCell ref="A3:D3"/>
    <mergeCell ref="A4:D4"/>
    <mergeCell ref="A6:D6"/>
    <mergeCell ref="B7:D7"/>
    <mergeCell ref="B8:D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40"/>
  <sheetViews>
    <sheetView zoomScaleNormal="100" workbookViewId="0">
      <selection activeCell="D18" sqref="D18:D21"/>
    </sheetView>
  </sheetViews>
  <sheetFormatPr defaultRowHeight="15" x14ac:dyDescent="0.25"/>
  <cols>
    <col min="1" max="1" width="4.5703125" style="27" customWidth="1"/>
    <col min="2" max="2" width="5.7109375" style="24" customWidth="1"/>
    <col min="3" max="3" width="45.85546875" customWidth="1"/>
    <col min="4" max="4" width="23.28515625" customWidth="1"/>
    <col min="5" max="7" width="16.5703125" customWidth="1"/>
  </cols>
  <sheetData>
    <row r="1" spans="1:7" x14ac:dyDescent="0.25">
      <c r="A1" s="1"/>
      <c r="B1" s="2"/>
      <c r="C1" s="3"/>
      <c r="D1" s="4"/>
      <c r="E1" s="4"/>
      <c r="F1" s="4"/>
      <c r="G1" s="5" t="s">
        <v>723</v>
      </c>
    </row>
    <row r="2" spans="1:7" ht="15.75" x14ac:dyDescent="0.25">
      <c r="A2" s="1"/>
      <c r="B2" s="176" t="s">
        <v>0</v>
      </c>
      <c r="C2" s="176"/>
      <c r="D2" s="176"/>
      <c r="E2" s="176"/>
      <c r="F2" s="176"/>
      <c r="G2" s="176"/>
    </row>
    <row r="3" spans="1:7" ht="15.75" x14ac:dyDescent="0.25">
      <c r="A3" s="1"/>
      <c r="B3" s="176" t="s">
        <v>725</v>
      </c>
      <c r="C3" s="176"/>
      <c r="D3" s="176"/>
      <c r="E3" s="176"/>
      <c r="F3" s="176"/>
      <c r="G3" s="176"/>
    </row>
    <row r="4" spans="1:7" ht="15.75" x14ac:dyDescent="0.25">
      <c r="A4" s="1"/>
      <c r="B4" s="177" t="s">
        <v>54</v>
      </c>
      <c r="C4" s="177"/>
      <c r="D4" s="177"/>
      <c r="E4" s="177"/>
      <c r="F4" s="177"/>
      <c r="G4" s="177"/>
    </row>
    <row r="5" spans="1:7" ht="15.75" x14ac:dyDescent="0.25">
      <c r="A5" s="1"/>
      <c r="B5" s="71"/>
      <c r="C5" s="71"/>
      <c r="D5" s="71"/>
      <c r="E5" s="71"/>
      <c r="F5" s="71"/>
      <c r="G5" s="71"/>
    </row>
    <row r="6" spans="1:7" ht="15.75" x14ac:dyDescent="0.25">
      <c r="A6" s="125" t="s">
        <v>1</v>
      </c>
      <c r="B6" s="71"/>
      <c r="C6" s="71"/>
      <c r="D6" s="71"/>
      <c r="E6" s="71"/>
      <c r="F6" s="71"/>
      <c r="G6" s="71"/>
    </row>
    <row r="7" spans="1:7" ht="27.75" customHeight="1" x14ac:dyDescent="0.25">
      <c r="A7" s="164" t="s">
        <v>702</v>
      </c>
      <c r="B7" s="165"/>
      <c r="C7" s="166" t="s">
        <v>714</v>
      </c>
      <c r="D7" s="193"/>
      <c r="E7" s="193"/>
      <c r="F7" s="193"/>
      <c r="G7" s="194"/>
    </row>
    <row r="8" spans="1:7" ht="15" customHeight="1" x14ac:dyDescent="0.25">
      <c r="A8" s="164" t="s">
        <v>703</v>
      </c>
      <c r="B8" s="165"/>
      <c r="C8" s="144" t="s">
        <v>721</v>
      </c>
      <c r="D8" s="145"/>
      <c r="E8" s="145"/>
      <c r="F8" s="145"/>
      <c r="G8" s="146"/>
    </row>
    <row r="9" spans="1:7" ht="25.5" customHeight="1" x14ac:dyDescent="0.25">
      <c r="A9" s="195" t="s">
        <v>704</v>
      </c>
      <c r="B9" s="196"/>
      <c r="C9" s="166" t="s">
        <v>705</v>
      </c>
      <c r="D9" s="145"/>
      <c r="E9" s="145"/>
      <c r="F9" s="145"/>
      <c r="G9" s="146"/>
    </row>
    <row r="10" spans="1:7" ht="15" customHeight="1" x14ac:dyDescent="0.25">
      <c r="A10" s="164" t="s">
        <v>706</v>
      </c>
      <c r="B10" s="165"/>
      <c r="C10" s="144" t="s">
        <v>707</v>
      </c>
      <c r="D10" s="145"/>
      <c r="E10" s="145"/>
      <c r="F10" s="145"/>
      <c r="G10" s="146"/>
    </row>
    <row r="11" spans="1:7" ht="39" customHeight="1" x14ac:dyDescent="0.25">
      <c r="A11" s="164" t="s">
        <v>708</v>
      </c>
      <c r="B11" s="165"/>
      <c r="C11" s="166" t="s">
        <v>716</v>
      </c>
      <c r="D11" s="145"/>
      <c r="E11" s="145"/>
      <c r="F11" s="145"/>
      <c r="G11" s="146"/>
    </row>
    <row r="12" spans="1:7" ht="27" customHeight="1" x14ac:dyDescent="0.25">
      <c r="A12" s="164" t="s">
        <v>709</v>
      </c>
      <c r="B12" s="165"/>
      <c r="C12" s="144" t="s">
        <v>710</v>
      </c>
      <c r="D12" s="145"/>
      <c r="E12" s="145"/>
      <c r="F12" s="145"/>
      <c r="G12" s="146"/>
    </row>
    <row r="13" spans="1:7" ht="40.5" customHeight="1" x14ac:dyDescent="0.25">
      <c r="A13" s="164" t="s">
        <v>711</v>
      </c>
      <c r="B13" s="165"/>
      <c r="C13" s="144" t="s">
        <v>712</v>
      </c>
      <c r="D13" s="145"/>
      <c r="E13" s="145"/>
      <c r="F13" s="145"/>
      <c r="G13" s="146"/>
    </row>
    <row r="14" spans="1:7" ht="14.25" customHeight="1" x14ac:dyDescent="0.25">
      <c r="A14" s="164" t="s">
        <v>713</v>
      </c>
      <c r="B14" s="165"/>
      <c r="C14" s="166" t="s">
        <v>717</v>
      </c>
      <c r="D14" s="145"/>
      <c r="E14" s="145"/>
      <c r="F14" s="145"/>
      <c r="G14" s="146"/>
    </row>
    <row r="15" spans="1:7" ht="15.75" x14ac:dyDescent="0.25">
      <c r="A15" s="1"/>
      <c r="B15" s="178"/>
      <c r="C15" s="177"/>
      <c r="D15" s="177"/>
      <c r="E15" s="177"/>
      <c r="F15" s="177"/>
      <c r="G15" s="177"/>
    </row>
    <row r="16" spans="1:7" ht="15.75" x14ac:dyDescent="0.25">
      <c r="A16" s="179" t="s">
        <v>20</v>
      </c>
      <c r="B16" s="180"/>
      <c r="C16" s="6" t="s">
        <v>55</v>
      </c>
      <c r="D16" s="181"/>
      <c r="E16" s="182"/>
      <c r="F16" s="182"/>
      <c r="G16" s="183"/>
    </row>
    <row r="17" spans="1:7" ht="54" x14ac:dyDescent="0.25">
      <c r="A17" s="28" t="s">
        <v>20</v>
      </c>
      <c r="B17" s="29" t="s">
        <v>2</v>
      </c>
      <c r="C17" s="30" t="s">
        <v>21</v>
      </c>
      <c r="D17" s="31" t="s">
        <v>56</v>
      </c>
      <c r="E17" s="19" t="s">
        <v>57</v>
      </c>
      <c r="F17" s="19" t="s">
        <v>715</v>
      </c>
      <c r="G17" s="19" t="s">
        <v>59</v>
      </c>
    </row>
    <row r="18" spans="1:7" x14ac:dyDescent="0.25">
      <c r="A18" s="7" t="str">
        <f t="shared" ref="A18:A26" si="0">$A$16</f>
        <v>2.</v>
      </c>
      <c r="B18" s="18" t="s">
        <v>140</v>
      </c>
      <c r="C18" s="21" t="s">
        <v>74</v>
      </c>
      <c r="D18" s="189"/>
      <c r="E18" s="189"/>
      <c r="F18" s="189">
        <v>1</v>
      </c>
      <c r="G18" s="191"/>
    </row>
    <row r="19" spans="1:7" x14ac:dyDescent="0.25">
      <c r="A19" s="7" t="str">
        <f t="shared" si="0"/>
        <v>2.</v>
      </c>
      <c r="B19" s="18" t="s">
        <v>141</v>
      </c>
      <c r="C19" s="21" t="s">
        <v>120</v>
      </c>
      <c r="D19" s="189"/>
      <c r="E19" s="189"/>
      <c r="F19" s="189"/>
      <c r="G19" s="191"/>
    </row>
    <row r="20" spans="1:7" x14ac:dyDescent="0.25">
      <c r="A20" s="7" t="str">
        <f t="shared" si="0"/>
        <v>2.</v>
      </c>
      <c r="B20" s="18" t="s">
        <v>142</v>
      </c>
      <c r="C20" s="86" t="s">
        <v>121</v>
      </c>
      <c r="D20" s="189"/>
      <c r="E20" s="189"/>
      <c r="F20" s="189"/>
      <c r="G20" s="191"/>
    </row>
    <row r="21" spans="1:7" x14ac:dyDescent="0.25">
      <c r="A21" s="7" t="str">
        <f t="shared" si="0"/>
        <v>2.</v>
      </c>
      <c r="B21" s="18" t="s">
        <v>143</v>
      </c>
      <c r="C21" s="11" t="s">
        <v>122</v>
      </c>
      <c r="D21" s="190"/>
      <c r="E21" s="190"/>
      <c r="F21" s="190"/>
      <c r="G21" s="192"/>
    </row>
    <row r="22" spans="1:7" x14ac:dyDescent="0.25">
      <c r="A22" s="7" t="str">
        <f t="shared" si="0"/>
        <v>2.</v>
      </c>
      <c r="B22" s="18" t="s">
        <v>144</v>
      </c>
      <c r="C22" s="21" t="s">
        <v>119</v>
      </c>
      <c r="D22" s="22"/>
      <c r="E22" s="22"/>
      <c r="F22" s="20">
        <v>1</v>
      </c>
      <c r="G22" s="49"/>
    </row>
    <row r="23" spans="1:7" x14ac:dyDescent="0.25">
      <c r="A23" s="7" t="str">
        <f t="shared" si="0"/>
        <v>2.</v>
      </c>
      <c r="B23" s="18" t="s">
        <v>145</v>
      </c>
      <c r="C23" s="21" t="s">
        <v>107</v>
      </c>
      <c r="D23" s="20"/>
      <c r="E23" s="20"/>
      <c r="F23" s="20">
        <v>1</v>
      </c>
      <c r="G23" s="50"/>
    </row>
    <row r="24" spans="1:7" x14ac:dyDescent="0.25">
      <c r="A24" s="7" t="str">
        <f t="shared" si="0"/>
        <v>2.</v>
      </c>
      <c r="B24" s="18" t="s">
        <v>146</v>
      </c>
      <c r="C24" s="14" t="s">
        <v>335</v>
      </c>
      <c r="D24" s="20"/>
      <c r="E24" s="20"/>
      <c r="F24" s="20">
        <v>2</v>
      </c>
      <c r="G24" s="50"/>
    </row>
    <row r="25" spans="1:7" ht="26.25" x14ac:dyDescent="0.25">
      <c r="A25" s="7" t="str">
        <f t="shared" si="0"/>
        <v>2.</v>
      </c>
      <c r="B25" s="18" t="s">
        <v>147</v>
      </c>
      <c r="C25" s="14" t="s">
        <v>336</v>
      </c>
      <c r="D25" s="20"/>
      <c r="E25" s="20"/>
      <c r="F25" s="20">
        <v>1</v>
      </c>
      <c r="G25" s="50"/>
    </row>
    <row r="26" spans="1:7" x14ac:dyDescent="0.25">
      <c r="A26" s="7" t="str">
        <f t="shared" si="0"/>
        <v>2.</v>
      </c>
      <c r="B26" s="18" t="s">
        <v>334</v>
      </c>
      <c r="C26" s="14" t="s">
        <v>337</v>
      </c>
      <c r="D26" s="20"/>
      <c r="E26" s="20"/>
      <c r="F26" s="20">
        <v>1</v>
      </c>
      <c r="G26" s="50"/>
    </row>
    <row r="27" spans="1:7" ht="15.75" customHeight="1" x14ac:dyDescent="0.25">
      <c r="A27" s="28"/>
      <c r="B27" s="29"/>
      <c r="C27" s="32"/>
      <c r="D27" s="33"/>
      <c r="E27" s="33"/>
      <c r="F27" s="34" t="s">
        <v>123</v>
      </c>
      <c r="G27" s="35">
        <f>SUMPRODUCT(F18:F26,G18:G26)</f>
        <v>0</v>
      </c>
    </row>
    <row r="28" spans="1:7" ht="15.75" customHeight="1" x14ac:dyDescent="0.25">
      <c r="A28" s="36"/>
      <c r="B28" s="37"/>
      <c r="C28" s="38"/>
      <c r="D28" s="185" t="s">
        <v>63</v>
      </c>
      <c r="E28" s="185"/>
      <c r="F28" s="186"/>
      <c r="G28" s="40"/>
    </row>
    <row r="29" spans="1:7" ht="18.75" customHeight="1" x14ac:dyDescent="0.25">
      <c r="A29" s="36"/>
      <c r="B29" s="37"/>
      <c r="C29" s="38"/>
      <c r="D29" s="51"/>
      <c r="E29" s="41"/>
      <c r="F29" s="39" t="s">
        <v>124</v>
      </c>
      <c r="G29" s="42">
        <f>G27*(1+G28)</f>
        <v>0</v>
      </c>
    </row>
    <row r="30" spans="1:7" ht="15" customHeight="1" x14ac:dyDescent="0.25">
      <c r="A30" s="184"/>
      <c r="B30" s="184"/>
      <c r="C30" s="30" t="s">
        <v>18</v>
      </c>
      <c r="D30" s="187" t="s">
        <v>16</v>
      </c>
      <c r="E30" s="188"/>
      <c r="F30" s="187" t="s">
        <v>17</v>
      </c>
      <c r="G30" s="188"/>
    </row>
    <row r="31" spans="1:7" ht="25.5" x14ac:dyDescent="0.25">
      <c r="A31" s="7" t="str">
        <f>$A$16</f>
        <v>2.</v>
      </c>
      <c r="B31" s="18" t="s">
        <v>3</v>
      </c>
      <c r="C31" s="8" t="s">
        <v>61</v>
      </c>
      <c r="D31" s="175"/>
      <c r="E31" s="174"/>
      <c r="F31" s="175"/>
      <c r="G31" s="174"/>
    </row>
    <row r="32" spans="1:7" x14ac:dyDescent="0.25">
      <c r="A32" s="9"/>
      <c r="B32" s="10"/>
      <c r="C32" s="30" t="s">
        <v>19</v>
      </c>
      <c r="D32" s="187" t="s">
        <v>16</v>
      </c>
      <c r="E32" s="188"/>
      <c r="F32" s="187" t="s">
        <v>17</v>
      </c>
      <c r="G32" s="188"/>
    </row>
    <row r="33" spans="1:7" ht="15.75" customHeight="1" x14ac:dyDescent="0.25">
      <c r="A33" s="7" t="str">
        <f t="shared" ref="A33:A72" si="1">$A$16</f>
        <v>2.</v>
      </c>
      <c r="B33" s="16" t="s">
        <v>4</v>
      </c>
      <c r="C33" s="46" t="s">
        <v>71</v>
      </c>
      <c r="D33" s="175"/>
      <c r="E33" s="174"/>
      <c r="F33" s="173"/>
      <c r="G33" s="174"/>
    </row>
    <row r="34" spans="1:7" x14ac:dyDescent="0.25">
      <c r="A34" s="7" t="str">
        <f t="shared" si="1"/>
        <v>2.</v>
      </c>
      <c r="B34" s="16" t="s">
        <v>148</v>
      </c>
      <c r="C34" s="8" t="s">
        <v>125</v>
      </c>
      <c r="D34" s="175"/>
      <c r="E34" s="174"/>
      <c r="F34" s="173"/>
      <c r="G34" s="174"/>
    </row>
    <row r="35" spans="1:7" ht="38.25" x14ac:dyDescent="0.25">
      <c r="A35" s="7" t="str">
        <f t="shared" si="1"/>
        <v>2.</v>
      </c>
      <c r="B35" s="16" t="s">
        <v>149</v>
      </c>
      <c r="C35" s="8" t="s">
        <v>64</v>
      </c>
      <c r="D35" s="175"/>
      <c r="E35" s="174"/>
      <c r="F35" s="173"/>
      <c r="G35" s="174"/>
    </row>
    <row r="36" spans="1:7" x14ac:dyDescent="0.25">
      <c r="A36" s="7" t="str">
        <f t="shared" si="1"/>
        <v>2.</v>
      </c>
      <c r="B36" s="16" t="s">
        <v>150</v>
      </c>
      <c r="C36" s="8" t="s">
        <v>69</v>
      </c>
      <c r="D36" s="175"/>
      <c r="E36" s="174"/>
      <c r="F36" s="173"/>
      <c r="G36" s="174"/>
    </row>
    <row r="37" spans="1:7" ht="38.25" x14ac:dyDescent="0.25">
      <c r="A37" s="7" t="str">
        <f t="shared" si="1"/>
        <v>2.</v>
      </c>
      <c r="B37" s="16" t="s">
        <v>151</v>
      </c>
      <c r="C37" s="8" t="s">
        <v>67</v>
      </c>
      <c r="D37" s="175"/>
      <c r="E37" s="174"/>
      <c r="F37" s="173"/>
      <c r="G37" s="174"/>
    </row>
    <row r="38" spans="1:7" ht="25.5" x14ac:dyDescent="0.25">
      <c r="A38" s="7" t="str">
        <f t="shared" si="1"/>
        <v>2.</v>
      </c>
      <c r="B38" s="16" t="s">
        <v>152</v>
      </c>
      <c r="C38" s="8" t="s">
        <v>127</v>
      </c>
      <c r="D38" s="175"/>
      <c r="E38" s="174"/>
      <c r="F38" s="173"/>
      <c r="G38" s="174"/>
    </row>
    <row r="39" spans="1:7" ht="38.25" x14ac:dyDescent="0.25">
      <c r="A39" s="7" t="str">
        <f t="shared" si="1"/>
        <v>2.</v>
      </c>
      <c r="B39" s="16" t="s">
        <v>153</v>
      </c>
      <c r="C39" s="8" t="s">
        <v>128</v>
      </c>
      <c r="D39" s="175"/>
      <c r="E39" s="174"/>
      <c r="F39" s="173"/>
      <c r="G39" s="174"/>
    </row>
    <row r="40" spans="1:7" ht="38.25" x14ac:dyDescent="0.25">
      <c r="A40" s="7" t="str">
        <f t="shared" si="1"/>
        <v>2.</v>
      </c>
      <c r="B40" s="16" t="s">
        <v>154</v>
      </c>
      <c r="C40" s="8" t="s">
        <v>70</v>
      </c>
      <c r="D40" s="175"/>
      <c r="E40" s="174"/>
      <c r="F40" s="173"/>
      <c r="G40" s="174"/>
    </row>
    <row r="41" spans="1:7" x14ac:dyDescent="0.25">
      <c r="A41" s="7" t="str">
        <f t="shared" si="1"/>
        <v>2.</v>
      </c>
      <c r="B41" s="16" t="s">
        <v>155</v>
      </c>
      <c r="C41" s="8" t="s">
        <v>66</v>
      </c>
      <c r="D41" s="175"/>
      <c r="E41" s="174"/>
      <c r="F41" s="173"/>
      <c r="G41" s="174"/>
    </row>
    <row r="42" spans="1:7" x14ac:dyDescent="0.25">
      <c r="A42" s="7" t="str">
        <f t="shared" si="1"/>
        <v>2.</v>
      </c>
      <c r="B42" s="16" t="s">
        <v>156</v>
      </c>
      <c r="C42" s="8" t="s">
        <v>217</v>
      </c>
      <c r="D42" s="175"/>
      <c r="E42" s="174"/>
      <c r="F42" s="173"/>
      <c r="G42" s="174"/>
    </row>
    <row r="43" spans="1:7" x14ac:dyDescent="0.25">
      <c r="A43" s="7" t="str">
        <f t="shared" si="1"/>
        <v>2.</v>
      </c>
      <c r="B43" s="16" t="s">
        <v>157</v>
      </c>
      <c r="C43" s="8" t="s">
        <v>65</v>
      </c>
      <c r="D43" s="175"/>
      <c r="E43" s="174"/>
      <c r="F43" s="173"/>
      <c r="G43" s="174"/>
    </row>
    <row r="44" spans="1:7" ht="51" x14ac:dyDescent="0.25">
      <c r="A44" s="7" t="str">
        <f t="shared" si="1"/>
        <v>2.</v>
      </c>
      <c r="B44" s="16" t="s">
        <v>158</v>
      </c>
      <c r="C44" s="8" t="s">
        <v>72</v>
      </c>
      <c r="D44" s="175"/>
      <c r="E44" s="174"/>
      <c r="F44" s="173"/>
      <c r="G44" s="174"/>
    </row>
    <row r="45" spans="1:7" x14ac:dyDescent="0.25">
      <c r="A45" s="7" t="str">
        <f t="shared" si="1"/>
        <v>2.</v>
      </c>
      <c r="B45" s="16" t="s">
        <v>159</v>
      </c>
      <c r="C45" s="8" t="s">
        <v>68</v>
      </c>
      <c r="D45" s="175"/>
      <c r="E45" s="174"/>
      <c r="F45" s="173"/>
      <c r="G45" s="174"/>
    </row>
    <row r="46" spans="1:7" x14ac:dyDescent="0.25">
      <c r="A46" s="7" t="str">
        <f t="shared" si="1"/>
        <v>2.</v>
      </c>
      <c r="B46" s="16" t="s">
        <v>160</v>
      </c>
      <c r="C46" s="8" t="s">
        <v>80</v>
      </c>
      <c r="D46" s="175"/>
      <c r="E46" s="174"/>
      <c r="F46" s="173"/>
      <c r="G46" s="174"/>
    </row>
    <row r="47" spans="1:7" x14ac:dyDescent="0.25">
      <c r="A47" s="7" t="str">
        <f t="shared" si="1"/>
        <v>2.</v>
      </c>
      <c r="B47" s="16" t="s">
        <v>161</v>
      </c>
      <c r="C47" s="11" t="s">
        <v>73</v>
      </c>
      <c r="D47" s="175"/>
      <c r="E47" s="174"/>
      <c r="F47" s="173"/>
      <c r="G47" s="174"/>
    </row>
    <row r="48" spans="1:7" x14ac:dyDescent="0.25">
      <c r="A48" s="7" t="str">
        <f t="shared" si="1"/>
        <v>2.</v>
      </c>
      <c r="B48" s="16" t="s">
        <v>314</v>
      </c>
      <c r="C48" s="43" t="s">
        <v>76</v>
      </c>
      <c r="D48" s="175"/>
      <c r="E48" s="174"/>
      <c r="F48" s="173"/>
      <c r="G48" s="174"/>
    </row>
    <row r="49" spans="1:7" x14ac:dyDescent="0.25">
      <c r="A49" s="7" t="str">
        <f t="shared" si="1"/>
        <v>2.</v>
      </c>
      <c r="B49" s="16" t="s">
        <v>315</v>
      </c>
      <c r="C49" s="44" t="s">
        <v>75</v>
      </c>
      <c r="D49" s="175"/>
      <c r="E49" s="174"/>
      <c r="F49" s="173"/>
      <c r="G49" s="174"/>
    </row>
    <row r="50" spans="1:7" x14ac:dyDescent="0.25">
      <c r="A50" s="7" t="str">
        <f t="shared" si="1"/>
        <v>2.</v>
      </c>
      <c r="B50" s="16" t="s">
        <v>316</v>
      </c>
      <c r="C50" s="44" t="s">
        <v>79</v>
      </c>
      <c r="D50" s="175"/>
      <c r="E50" s="174"/>
      <c r="F50" s="173"/>
      <c r="G50" s="174"/>
    </row>
    <row r="51" spans="1:7" x14ac:dyDescent="0.25">
      <c r="A51" s="7" t="str">
        <f t="shared" si="1"/>
        <v>2.</v>
      </c>
      <c r="B51" s="16" t="s">
        <v>317</v>
      </c>
      <c r="C51" s="44" t="s">
        <v>78</v>
      </c>
      <c r="D51" s="175"/>
      <c r="E51" s="174"/>
      <c r="F51" s="173"/>
      <c r="G51" s="174"/>
    </row>
    <row r="52" spans="1:7" x14ac:dyDescent="0.25">
      <c r="A52" s="7" t="str">
        <f t="shared" si="1"/>
        <v>2.</v>
      </c>
      <c r="B52" s="16" t="s">
        <v>318</v>
      </c>
      <c r="C52" s="44" t="s">
        <v>77</v>
      </c>
      <c r="D52" s="175"/>
      <c r="E52" s="174"/>
      <c r="F52" s="173"/>
      <c r="G52" s="174"/>
    </row>
    <row r="53" spans="1:7" ht="25.5" x14ac:dyDescent="0.25">
      <c r="A53" s="7" t="str">
        <f t="shared" si="1"/>
        <v>2.</v>
      </c>
      <c r="B53" s="16" t="s">
        <v>319</v>
      </c>
      <c r="C53" s="43" t="s">
        <v>129</v>
      </c>
      <c r="D53" s="175"/>
      <c r="E53" s="174"/>
      <c r="F53" s="173"/>
      <c r="G53" s="174"/>
    </row>
    <row r="54" spans="1:7" x14ac:dyDescent="0.25">
      <c r="A54" s="7" t="str">
        <f t="shared" si="1"/>
        <v>2.</v>
      </c>
      <c r="B54" s="16" t="s">
        <v>320</v>
      </c>
      <c r="C54" s="43" t="s">
        <v>130</v>
      </c>
      <c r="D54" s="175"/>
      <c r="E54" s="174"/>
      <c r="F54" s="173"/>
      <c r="G54" s="174"/>
    </row>
    <row r="55" spans="1:7" ht="25.5" x14ac:dyDescent="0.25">
      <c r="A55" s="7" t="str">
        <f t="shared" si="1"/>
        <v>2.</v>
      </c>
      <c r="B55" s="16" t="s">
        <v>321</v>
      </c>
      <c r="C55" s="43" t="s">
        <v>82</v>
      </c>
      <c r="D55" s="175"/>
      <c r="E55" s="174"/>
      <c r="F55" s="173"/>
      <c r="G55" s="174"/>
    </row>
    <row r="56" spans="1:7" x14ac:dyDescent="0.25">
      <c r="A56" s="7" t="str">
        <f t="shared" si="1"/>
        <v>2.</v>
      </c>
      <c r="B56" s="16" t="s">
        <v>5</v>
      </c>
      <c r="C56" s="46" t="s">
        <v>81</v>
      </c>
      <c r="D56" s="175"/>
      <c r="E56" s="174"/>
      <c r="F56" s="173"/>
      <c r="G56" s="174"/>
    </row>
    <row r="57" spans="1:7" x14ac:dyDescent="0.25">
      <c r="A57" s="7" t="str">
        <f t="shared" si="1"/>
        <v>2.</v>
      </c>
      <c r="B57" s="16" t="s">
        <v>162</v>
      </c>
      <c r="C57" s="8" t="s">
        <v>126</v>
      </c>
      <c r="D57" s="175"/>
      <c r="E57" s="174"/>
      <c r="F57" s="173"/>
      <c r="G57" s="174"/>
    </row>
    <row r="58" spans="1:7" ht="38.25" x14ac:dyDescent="0.25">
      <c r="A58" s="7" t="str">
        <f t="shared" si="1"/>
        <v>2.</v>
      </c>
      <c r="B58" s="16" t="s">
        <v>163</v>
      </c>
      <c r="C58" s="8" t="s">
        <v>218</v>
      </c>
      <c r="D58" s="175"/>
      <c r="E58" s="174"/>
      <c r="F58" s="173"/>
      <c r="G58" s="174"/>
    </row>
    <row r="59" spans="1:7" ht="25.5" x14ac:dyDescent="0.25">
      <c r="A59" s="7" t="str">
        <f t="shared" si="1"/>
        <v>2.</v>
      </c>
      <c r="B59" s="16" t="s">
        <v>164</v>
      </c>
      <c r="C59" s="8" t="s">
        <v>219</v>
      </c>
      <c r="D59" s="175"/>
      <c r="E59" s="174"/>
      <c r="F59" s="173"/>
      <c r="G59" s="174"/>
    </row>
    <row r="60" spans="1:7" ht="38.25" x14ac:dyDescent="0.25">
      <c r="A60" s="7" t="str">
        <f t="shared" si="1"/>
        <v>2.</v>
      </c>
      <c r="B60" s="16" t="s">
        <v>165</v>
      </c>
      <c r="C60" s="8" t="s">
        <v>131</v>
      </c>
      <c r="D60" s="175"/>
      <c r="E60" s="174"/>
      <c r="F60" s="173"/>
      <c r="G60" s="174"/>
    </row>
    <row r="61" spans="1:7" ht="25.5" x14ac:dyDescent="0.25">
      <c r="A61" s="7" t="str">
        <f t="shared" si="1"/>
        <v>2.</v>
      </c>
      <c r="B61" s="16" t="s">
        <v>166</v>
      </c>
      <c r="C61" s="8" t="s">
        <v>84</v>
      </c>
      <c r="D61" s="175"/>
      <c r="E61" s="174"/>
      <c r="F61" s="173"/>
      <c r="G61" s="174"/>
    </row>
    <row r="62" spans="1:7" ht="51" x14ac:dyDescent="0.25">
      <c r="A62" s="7" t="str">
        <f t="shared" si="1"/>
        <v>2.</v>
      </c>
      <c r="B62" s="16" t="s">
        <v>167</v>
      </c>
      <c r="C62" s="8" t="s">
        <v>88</v>
      </c>
      <c r="D62" s="175"/>
      <c r="E62" s="174"/>
      <c r="F62" s="173"/>
      <c r="G62" s="174"/>
    </row>
    <row r="63" spans="1:7" x14ac:dyDescent="0.25">
      <c r="A63" s="7" t="str">
        <f t="shared" si="1"/>
        <v>2.</v>
      </c>
      <c r="B63" s="16" t="s">
        <v>168</v>
      </c>
      <c r="C63" s="8" t="s">
        <v>83</v>
      </c>
      <c r="D63" s="175"/>
      <c r="E63" s="174"/>
      <c r="F63" s="173"/>
      <c r="G63" s="174"/>
    </row>
    <row r="64" spans="1:7" ht="38.25" x14ac:dyDescent="0.25">
      <c r="A64" s="7" t="str">
        <f t="shared" si="1"/>
        <v>2.</v>
      </c>
      <c r="B64" s="16" t="s">
        <v>169</v>
      </c>
      <c r="C64" s="8" t="s">
        <v>85</v>
      </c>
      <c r="D64" s="175"/>
      <c r="E64" s="174"/>
      <c r="F64" s="173"/>
      <c r="G64" s="174"/>
    </row>
    <row r="65" spans="1:7" ht="38.25" x14ac:dyDescent="0.25">
      <c r="A65" s="7" t="str">
        <f t="shared" si="1"/>
        <v>2.</v>
      </c>
      <c r="B65" s="16" t="s">
        <v>170</v>
      </c>
      <c r="C65" s="8" t="s">
        <v>86</v>
      </c>
      <c r="D65" s="175"/>
      <c r="E65" s="174"/>
      <c r="F65" s="173"/>
      <c r="G65" s="174"/>
    </row>
    <row r="66" spans="1:7" ht="25.5" x14ac:dyDescent="0.25">
      <c r="A66" s="7" t="str">
        <f t="shared" si="1"/>
        <v>2.</v>
      </c>
      <c r="B66" s="16" t="s">
        <v>171</v>
      </c>
      <c r="C66" s="8" t="s">
        <v>87</v>
      </c>
      <c r="D66" s="175"/>
      <c r="E66" s="174"/>
      <c r="F66" s="173"/>
      <c r="G66" s="174"/>
    </row>
    <row r="67" spans="1:7" x14ac:dyDescent="0.25">
      <c r="A67" s="7" t="str">
        <f t="shared" si="1"/>
        <v>2.</v>
      </c>
      <c r="B67" s="16" t="s">
        <v>172</v>
      </c>
      <c r="C67" s="21" t="s">
        <v>73</v>
      </c>
      <c r="D67" s="175"/>
      <c r="E67" s="174"/>
      <c r="F67" s="173"/>
      <c r="G67" s="174"/>
    </row>
    <row r="68" spans="1:7" x14ac:dyDescent="0.25">
      <c r="A68" s="7" t="str">
        <f t="shared" si="1"/>
        <v>2.</v>
      </c>
      <c r="B68" s="16" t="s">
        <v>173</v>
      </c>
      <c r="C68" s="44" t="s">
        <v>132</v>
      </c>
      <c r="D68" s="175"/>
      <c r="E68" s="174"/>
      <c r="F68" s="173"/>
      <c r="G68" s="174"/>
    </row>
    <row r="69" spans="1:7" ht="25.5" x14ac:dyDescent="0.25">
      <c r="A69" s="7" t="str">
        <f t="shared" si="1"/>
        <v>2.</v>
      </c>
      <c r="B69" s="16" t="s">
        <v>174</v>
      </c>
      <c r="C69" s="43" t="s">
        <v>82</v>
      </c>
      <c r="D69" s="175"/>
      <c r="E69" s="174"/>
      <c r="F69" s="173"/>
      <c r="G69" s="174"/>
    </row>
    <row r="70" spans="1:7" x14ac:dyDescent="0.25">
      <c r="A70" s="82" t="str">
        <f t="shared" si="1"/>
        <v>2.</v>
      </c>
      <c r="B70" s="83" t="s">
        <v>6</v>
      </c>
      <c r="C70" s="84" t="s">
        <v>216</v>
      </c>
      <c r="D70" s="175"/>
      <c r="E70" s="174"/>
      <c r="F70" s="173"/>
      <c r="G70" s="174"/>
    </row>
    <row r="71" spans="1:7" x14ac:dyDescent="0.25">
      <c r="A71" s="7" t="str">
        <f t="shared" si="1"/>
        <v>2.</v>
      </c>
      <c r="B71" s="12" t="s">
        <v>29</v>
      </c>
      <c r="C71" s="8" t="s">
        <v>25</v>
      </c>
      <c r="D71" s="175"/>
      <c r="E71" s="174"/>
      <c r="F71" s="173"/>
      <c r="G71" s="174"/>
    </row>
    <row r="72" spans="1:7" x14ac:dyDescent="0.25">
      <c r="A72" s="7" t="str">
        <f t="shared" si="1"/>
        <v>2.</v>
      </c>
      <c r="B72" s="12" t="s">
        <v>175</v>
      </c>
      <c r="C72" s="8" t="s">
        <v>26</v>
      </c>
      <c r="D72" s="175"/>
      <c r="E72" s="174"/>
      <c r="F72" s="173"/>
      <c r="G72" s="174"/>
    </row>
    <row r="73" spans="1:7" x14ac:dyDescent="0.25">
      <c r="A73" s="7" t="str">
        <f t="shared" ref="A73:A78" si="2">$A$16</f>
        <v>2.</v>
      </c>
      <c r="B73" s="12" t="s">
        <v>176</v>
      </c>
      <c r="C73" s="8" t="s">
        <v>133</v>
      </c>
      <c r="D73" s="175"/>
      <c r="E73" s="174"/>
      <c r="F73" s="173"/>
      <c r="G73" s="174"/>
    </row>
    <row r="74" spans="1:7" x14ac:dyDescent="0.25">
      <c r="A74" s="7" t="str">
        <f t="shared" si="2"/>
        <v>2.</v>
      </c>
      <c r="B74" s="12" t="s">
        <v>177</v>
      </c>
      <c r="C74" s="52" t="s">
        <v>27</v>
      </c>
      <c r="D74" s="175"/>
      <c r="E74" s="174"/>
      <c r="F74" s="173"/>
      <c r="G74" s="174"/>
    </row>
    <row r="75" spans="1:7" ht="25.5" x14ac:dyDescent="0.25">
      <c r="A75" s="7" t="str">
        <f t="shared" si="2"/>
        <v>2.</v>
      </c>
      <c r="B75" s="12" t="s">
        <v>178</v>
      </c>
      <c r="C75" s="44" t="s">
        <v>60</v>
      </c>
      <c r="D75" s="175"/>
      <c r="E75" s="174"/>
      <c r="F75" s="173"/>
      <c r="G75" s="174"/>
    </row>
    <row r="76" spans="1:7" x14ac:dyDescent="0.25">
      <c r="A76" s="7" t="str">
        <f t="shared" si="2"/>
        <v>2.</v>
      </c>
      <c r="B76" s="12" t="s">
        <v>179</v>
      </c>
      <c r="C76" s="43" t="s">
        <v>28</v>
      </c>
      <c r="D76" s="175"/>
      <c r="E76" s="174"/>
      <c r="F76" s="173"/>
      <c r="G76" s="174"/>
    </row>
    <row r="77" spans="1:7" ht="25.5" x14ac:dyDescent="0.25">
      <c r="A77" s="7" t="str">
        <f t="shared" si="2"/>
        <v>2.</v>
      </c>
      <c r="B77" s="12" t="s">
        <v>180</v>
      </c>
      <c r="C77" s="43" t="s">
        <v>22</v>
      </c>
      <c r="D77" s="175"/>
      <c r="E77" s="174"/>
      <c r="F77" s="173"/>
      <c r="G77" s="174"/>
    </row>
    <row r="78" spans="1:7" ht="16.5" customHeight="1" x14ac:dyDescent="0.25">
      <c r="A78" s="7" t="str">
        <f t="shared" si="2"/>
        <v>2.</v>
      </c>
      <c r="B78" s="45" t="s">
        <v>7</v>
      </c>
      <c r="C78" s="46" t="s">
        <v>89</v>
      </c>
      <c r="D78" s="170"/>
      <c r="E78" s="171"/>
      <c r="F78" s="172"/>
      <c r="G78" s="171"/>
    </row>
    <row r="79" spans="1:7" x14ac:dyDescent="0.25">
      <c r="A79" s="7" t="str">
        <f t="shared" ref="A79:A92" si="3">$A$16</f>
        <v>2.</v>
      </c>
      <c r="B79" s="12" t="s">
        <v>181</v>
      </c>
      <c r="C79" s="8" t="s">
        <v>105</v>
      </c>
      <c r="D79" s="170"/>
      <c r="E79" s="171"/>
      <c r="F79" s="172"/>
      <c r="G79" s="171"/>
    </row>
    <row r="80" spans="1:7" x14ac:dyDescent="0.25">
      <c r="A80" s="7" t="str">
        <f t="shared" si="3"/>
        <v>2.</v>
      </c>
      <c r="B80" s="12" t="s">
        <v>182</v>
      </c>
      <c r="C80" s="8" t="s">
        <v>30</v>
      </c>
      <c r="D80" s="170"/>
      <c r="E80" s="171"/>
      <c r="F80" s="172"/>
      <c r="G80" s="171"/>
    </row>
    <row r="81" spans="1:7" x14ac:dyDescent="0.25">
      <c r="A81" s="7" t="str">
        <f t="shared" si="3"/>
        <v>2.</v>
      </c>
      <c r="B81" s="12" t="s">
        <v>183</v>
      </c>
      <c r="C81" s="8" t="s">
        <v>31</v>
      </c>
      <c r="D81" s="170"/>
      <c r="E81" s="171"/>
      <c r="F81" s="172"/>
      <c r="G81" s="171"/>
    </row>
    <row r="82" spans="1:7" x14ac:dyDescent="0.25">
      <c r="A82" s="7" t="str">
        <f t="shared" si="3"/>
        <v>2.</v>
      </c>
      <c r="B82" s="12" t="s">
        <v>184</v>
      </c>
      <c r="C82" s="8" t="s">
        <v>90</v>
      </c>
      <c r="D82" s="170"/>
      <c r="E82" s="171"/>
      <c r="F82" s="172"/>
      <c r="G82" s="171"/>
    </row>
    <row r="83" spans="1:7" ht="25.5" x14ac:dyDescent="0.25">
      <c r="A83" s="7" t="str">
        <f t="shared" si="3"/>
        <v>2.</v>
      </c>
      <c r="B83" s="12" t="s">
        <v>185</v>
      </c>
      <c r="C83" s="8" t="s">
        <v>91</v>
      </c>
      <c r="D83" s="170"/>
      <c r="E83" s="171"/>
      <c r="F83" s="172"/>
      <c r="G83" s="171"/>
    </row>
    <row r="84" spans="1:7" x14ac:dyDescent="0.25">
      <c r="A84" s="7" t="str">
        <f t="shared" si="3"/>
        <v>2.</v>
      </c>
      <c r="B84" s="12" t="s">
        <v>186</v>
      </c>
      <c r="C84" s="8" t="s">
        <v>101</v>
      </c>
      <c r="D84" s="170"/>
      <c r="E84" s="171"/>
      <c r="F84" s="172"/>
      <c r="G84" s="171"/>
    </row>
    <row r="85" spans="1:7" x14ac:dyDescent="0.25">
      <c r="A85" s="7" t="str">
        <f t="shared" si="3"/>
        <v>2.</v>
      </c>
      <c r="B85" s="12" t="s">
        <v>187</v>
      </c>
      <c r="C85" s="8" t="s">
        <v>100</v>
      </c>
      <c r="D85" s="170"/>
      <c r="E85" s="171"/>
      <c r="F85" s="172"/>
      <c r="G85" s="171"/>
    </row>
    <row r="86" spans="1:7" ht="38.25" x14ac:dyDescent="0.25">
      <c r="A86" s="7" t="str">
        <f t="shared" si="3"/>
        <v>2.</v>
      </c>
      <c r="B86" s="12" t="s">
        <v>188</v>
      </c>
      <c r="C86" s="8" t="s">
        <v>134</v>
      </c>
      <c r="D86" s="170"/>
      <c r="E86" s="171"/>
      <c r="F86" s="172"/>
      <c r="G86" s="171"/>
    </row>
    <row r="87" spans="1:7" x14ac:dyDescent="0.25">
      <c r="A87" s="7" t="str">
        <f t="shared" si="3"/>
        <v>2.</v>
      </c>
      <c r="B87" s="12" t="s">
        <v>189</v>
      </c>
      <c r="C87" s="8" t="s">
        <v>102</v>
      </c>
      <c r="D87" s="170"/>
      <c r="E87" s="171"/>
      <c r="F87" s="172"/>
      <c r="G87" s="171"/>
    </row>
    <row r="88" spans="1:7" ht="25.5" x14ac:dyDescent="0.25">
      <c r="A88" s="7" t="str">
        <f t="shared" si="3"/>
        <v>2.</v>
      </c>
      <c r="B88" s="12" t="s">
        <v>190</v>
      </c>
      <c r="C88" s="85" t="s">
        <v>322</v>
      </c>
      <c r="D88" s="170"/>
      <c r="E88" s="171"/>
      <c r="F88" s="172"/>
      <c r="G88" s="171"/>
    </row>
    <row r="89" spans="1:7" ht="25.5" x14ac:dyDescent="0.25">
      <c r="A89" s="7" t="str">
        <f t="shared" si="3"/>
        <v>2.</v>
      </c>
      <c r="B89" s="12" t="s">
        <v>191</v>
      </c>
      <c r="C89" s="8" t="s">
        <v>135</v>
      </c>
      <c r="D89" s="170"/>
      <c r="E89" s="171"/>
      <c r="F89" s="172"/>
      <c r="G89" s="171"/>
    </row>
    <row r="90" spans="1:7" ht="25.5" x14ac:dyDescent="0.25">
      <c r="A90" s="7" t="str">
        <f t="shared" si="3"/>
        <v>2.</v>
      </c>
      <c r="B90" s="12" t="s">
        <v>192</v>
      </c>
      <c r="C90" s="8" t="s">
        <v>103</v>
      </c>
      <c r="D90" s="170"/>
      <c r="E90" s="171"/>
      <c r="F90" s="172"/>
      <c r="G90" s="171"/>
    </row>
    <row r="91" spans="1:7" x14ac:dyDescent="0.25">
      <c r="A91" s="7" t="str">
        <f t="shared" si="3"/>
        <v>2.</v>
      </c>
      <c r="B91" s="12" t="s">
        <v>193</v>
      </c>
      <c r="C91" s="8" t="s">
        <v>104</v>
      </c>
      <c r="D91" s="170"/>
      <c r="E91" s="171"/>
      <c r="F91" s="172"/>
      <c r="G91" s="171"/>
    </row>
    <row r="92" spans="1:7" x14ac:dyDescent="0.25">
      <c r="A92" s="7" t="str">
        <f t="shared" si="3"/>
        <v>2.</v>
      </c>
      <c r="B92" s="12" t="s">
        <v>194</v>
      </c>
      <c r="C92" s="8" t="s">
        <v>32</v>
      </c>
      <c r="D92" s="170"/>
      <c r="E92" s="171"/>
      <c r="F92" s="172"/>
      <c r="G92" s="171"/>
    </row>
    <row r="93" spans="1:7" x14ac:dyDescent="0.25">
      <c r="A93" s="7" t="str">
        <f t="shared" ref="A93:A95" si="4">$A$16</f>
        <v>2.</v>
      </c>
      <c r="B93" s="12" t="s">
        <v>195</v>
      </c>
      <c r="C93" s="8" t="s">
        <v>136</v>
      </c>
      <c r="D93" s="170"/>
      <c r="E93" s="171"/>
      <c r="F93" s="172"/>
      <c r="G93" s="171"/>
    </row>
    <row r="94" spans="1:7" ht="25.5" x14ac:dyDescent="0.25">
      <c r="A94" s="7" t="str">
        <f t="shared" si="4"/>
        <v>2.</v>
      </c>
      <c r="B94" s="12" t="s">
        <v>196</v>
      </c>
      <c r="C94" s="8" t="s">
        <v>220</v>
      </c>
      <c r="D94" s="170"/>
      <c r="E94" s="171"/>
      <c r="F94" s="172"/>
      <c r="G94" s="171"/>
    </row>
    <row r="95" spans="1:7" x14ac:dyDescent="0.25">
      <c r="A95" s="7" t="str">
        <f t="shared" si="4"/>
        <v>2.</v>
      </c>
      <c r="B95" s="12" t="s">
        <v>197</v>
      </c>
      <c r="C95" s="8" t="s">
        <v>106</v>
      </c>
      <c r="D95" s="170"/>
      <c r="E95" s="171"/>
      <c r="F95" s="172"/>
      <c r="G95" s="171"/>
    </row>
    <row r="96" spans="1:7" x14ac:dyDescent="0.25">
      <c r="A96" s="7" t="str">
        <f t="shared" ref="A96:A137" si="5">$A$16</f>
        <v>2.</v>
      </c>
      <c r="B96" s="45" t="s">
        <v>8</v>
      </c>
      <c r="C96" s="46" t="s">
        <v>92</v>
      </c>
      <c r="D96" s="170"/>
      <c r="E96" s="171"/>
      <c r="F96" s="172"/>
      <c r="G96" s="171"/>
    </row>
    <row r="97" spans="1:7" ht="38.25" x14ac:dyDescent="0.25">
      <c r="A97" s="7" t="str">
        <f t="shared" si="5"/>
        <v>2.</v>
      </c>
      <c r="B97" s="45" t="s">
        <v>35</v>
      </c>
      <c r="C97" s="11" t="s">
        <v>93</v>
      </c>
      <c r="D97" s="170"/>
      <c r="E97" s="171"/>
      <c r="F97" s="172"/>
      <c r="G97" s="171"/>
    </row>
    <row r="98" spans="1:7" ht="25.5" x14ac:dyDescent="0.25">
      <c r="A98" s="7" t="str">
        <f t="shared" si="5"/>
        <v>2.</v>
      </c>
      <c r="B98" s="45" t="s">
        <v>36</v>
      </c>
      <c r="C98" s="11" t="s">
        <v>96</v>
      </c>
      <c r="D98" s="170"/>
      <c r="E98" s="171"/>
      <c r="F98" s="172"/>
      <c r="G98" s="171"/>
    </row>
    <row r="99" spans="1:7" ht="25.5" x14ac:dyDescent="0.25">
      <c r="A99" s="7" t="str">
        <f t="shared" si="5"/>
        <v>2.</v>
      </c>
      <c r="B99" s="45" t="s">
        <v>37</v>
      </c>
      <c r="C99" s="11" t="s">
        <v>94</v>
      </c>
      <c r="D99" s="170"/>
      <c r="E99" s="171"/>
      <c r="F99" s="172"/>
      <c r="G99" s="171"/>
    </row>
    <row r="100" spans="1:7" ht="25.5" x14ac:dyDescent="0.25">
      <c r="A100" s="7" t="str">
        <f t="shared" si="5"/>
        <v>2.</v>
      </c>
      <c r="B100" s="45" t="s">
        <v>40</v>
      </c>
      <c r="C100" s="11" t="s">
        <v>97</v>
      </c>
      <c r="D100" s="170"/>
      <c r="E100" s="171"/>
      <c r="F100" s="172"/>
      <c r="G100" s="171"/>
    </row>
    <row r="101" spans="1:7" ht="25.5" x14ac:dyDescent="0.25">
      <c r="A101" s="7" t="str">
        <f t="shared" si="5"/>
        <v>2.</v>
      </c>
      <c r="B101" s="45" t="s">
        <v>41</v>
      </c>
      <c r="C101" s="11" t="s">
        <v>33</v>
      </c>
      <c r="D101" s="170"/>
      <c r="E101" s="171"/>
      <c r="F101" s="172"/>
      <c r="G101" s="171"/>
    </row>
    <row r="102" spans="1:7" x14ac:dyDescent="0.25">
      <c r="A102" s="7" t="str">
        <f t="shared" si="5"/>
        <v>2.</v>
      </c>
      <c r="B102" s="45" t="s">
        <v>44</v>
      </c>
      <c r="C102" s="11" t="s">
        <v>34</v>
      </c>
      <c r="D102" s="170"/>
      <c r="E102" s="171"/>
      <c r="F102" s="172"/>
      <c r="G102" s="171"/>
    </row>
    <row r="103" spans="1:7" ht="25.5" x14ac:dyDescent="0.25">
      <c r="A103" s="7" t="str">
        <f t="shared" si="5"/>
        <v>2.</v>
      </c>
      <c r="B103" s="45" t="s">
        <v>45</v>
      </c>
      <c r="C103" s="11" t="s">
        <v>99</v>
      </c>
      <c r="D103" s="170"/>
      <c r="E103" s="171"/>
      <c r="F103" s="172"/>
      <c r="G103" s="171"/>
    </row>
    <row r="104" spans="1:7" ht="16.5" customHeight="1" x14ac:dyDescent="0.25">
      <c r="A104" s="7" t="str">
        <f t="shared" si="5"/>
        <v>2.</v>
      </c>
      <c r="B104" s="45" t="s">
        <v>10</v>
      </c>
      <c r="C104" s="84" t="s">
        <v>95</v>
      </c>
      <c r="D104" s="170"/>
      <c r="E104" s="171"/>
      <c r="F104" s="172"/>
      <c r="G104" s="171"/>
    </row>
    <row r="105" spans="1:7" x14ac:dyDescent="0.25">
      <c r="A105" s="7" t="str">
        <f t="shared" si="5"/>
        <v>2.</v>
      </c>
      <c r="B105" s="45" t="s">
        <v>198</v>
      </c>
      <c r="C105" s="13" t="s">
        <v>326</v>
      </c>
      <c r="D105" s="170"/>
      <c r="E105" s="171"/>
      <c r="F105" s="172"/>
      <c r="G105" s="171"/>
    </row>
    <row r="106" spans="1:7" x14ac:dyDescent="0.25">
      <c r="A106" s="7" t="str">
        <f t="shared" si="5"/>
        <v>2.</v>
      </c>
      <c r="B106" s="45" t="s">
        <v>200</v>
      </c>
      <c r="C106" s="14" t="s">
        <v>138</v>
      </c>
      <c r="D106" s="170"/>
      <c r="E106" s="171"/>
      <c r="F106" s="172"/>
      <c r="G106" s="171"/>
    </row>
    <row r="107" spans="1:7" x14ac:dyDescent="0.25">
      <c r="A107" s="7" t="str">
        <f t="shared" si="5"/>
        <v>2.</v>
      </c>
      <c r="B107" s="45" t="s">
        <v>201</v>
      </c>
      <c r="C107" s="14" t="s">
        <v>137</v>
      </c>
      <c r="D107" s="170"/>
      <c r="E107" s="171"/>
      <c r="F107" s="172"/>
      <c r="G107" s="171"/>
    </row>
    <row r="108" spans="1:7" x14ac:dyDescent="0.25">
      <c r="A108" s="7" t="str">
        <f t="shared" si="5"/>
        <v>2.</v>
      </c>
      <c r="B108" s="45" t="s">
        <v>202</v>
      </c>
      <c r="C108" s="14" t="s">
        <v>39</v>
      </c>
      <c r="D108" s="170"/>
      <c r="E108" s="171"/>
      <c r="F108" s="172"/>
      <c r="G108" s="171"/>
    </row>
    <row r="109" spans="1:7" x14ac:dyDescent="0.25">
      <c r="A109" s="7" t="str">
        <f t="shared" si="5"/>
        <v>2.</v>
      </c>
      <c r="B109" s="45" t="s">
        <v>203</v>
      </c>
      <c r="C109" s="14" t="s">
        <v>98</v>
      </c>
      <c r="D109" s="170"/>
      <c r="E109" s="171"/>
      <c r="F109" s="172"/>
      <c r="G109" s="171"/>
    </row>
    <row r="110" spans="1:7" ht="39" x14ac:dyDescent="0.25">
      <c r="A110" s="7" t="str">
        <f t="shared" si="5"/>
        <v>2.</v>
      </c>
      <c r="B110" s="45" t="s">
        <v>204</v>
      </c>
      <c r="C110" s="14" t="s">
        <v>139</v>
      </c>
      <c r="D110" s="170"/>
      <c r="E110" s="171"/>
      <c r="F110" s="172"/>
      <c r="G110" s="171"/>
    </row>
    <row r="111" spans="1:7" x14ac:dyDescent="0.25">
      <c r="A111" s="7" t="str">
        <f t="shared" si="5"/>
        <v>2.</v>
      </c>
      <c r="B111" s="45" t="s">
        <v>199</v>
      </c>
      <c r="C111" s="13" t="s">
        <v>328</v>
      </c>
      <c r="D111" s="170"/>
      <c r="E111" s="171"/>
      <c r="F111" s="172"/>
      <c r="G111" s="171"/>
    </row>
    <row r="112" spans="1:7" x14ac:dyDescent="0.25">
      <c r="A112" s="7" t="str">
        <f t="shared" si="5"/>
        <v>2.</v>
      </c>
      <c r="B112" s="45" t="s">
        <v>205</v>
      </c>
      <c r="C112" s="14" t="s">
        <v>38</v>
      </c>
      <c r="D112" s="170"/>
      <c r="E112" s="171"/>
      <c r="F112" s="172"/>
      <c r="G112" s="171"/>
    </row>
    <row r="113" spans="1:7" x14ac:dyDescent="0.25">
      <c r="A113" s="7" t="str">
        <f t="shared" si="5"/>
        <v>2.</v>
      </c>
      <c r="B113" s="45" t="s">
        <v>206</v>
      </c>
      <c r="C113" s="14" t="s">
        <v>42</v>
      </c>
      <c r="D113" s="170"/>
      <c r="E113" s="171"/>
      <c r="F113" s="172"/>
      <c r="G113" s="171"/>
    </row>
    <row r="114" spans="1:7" x14ac:dyDescent="0.25">
      <c r="A114" s="7" t="str">
        <f t="shared" si="5"/>
        <v>2.</v>
      </c>
      <c r="B114" s="45" t="s">
        <v>207</v>
      </c>
      <c r="C114" s="14" t="s">
        <v>43</v>
      </c>
      <c r="D114" s="170"/>
      <c r="E114" s="171"/>
      <c r="F114" s="172"/>
      <c r="G114" s="171"/>
    </row>
    <row r="115" spans="1:7" x14ac:dyDescent="0.25">
      <c r="A115" s="7" t="str">
        <f t="shared" si="5"/>
        <v>2.</v>
      </c>
      <c r="B115" s="45" t="s">
        <v>208</v>
      </c>
      <c r="C115" s="14" t="s">
        <v>98</v>
      </c>
      <c r="D115" s="170"/>
      <c r="E115" s="171"/>
      <c r="F115" s="172"/>
      <c r="G115" s="171"/>
    </row>
    <row r="116" spans="1:7" ht="39" x14ac:dyDescent="0.25">
      <c r="A116" s="7" t="str">
        <f t="shared" si="5"/>
        <v>2.</v>
      </c>
      <c r="B116" s="45" t="s">
        <v>209</v>
      </c>
      <c r="C116" s="14" t="s">
        <v>139</v>
      </c>
      <c r="D116" s="170"/>
      <c r="E116" s="171"/>
      <c r="F116" s="172"/>
      <c r="G116" s="171"/>
    </row>
    <row r="117" spans="1:7" x14ac:dyDescent="0.25">
      <c r="A117" s="7" t="str">
        <f t="shared" si="5"/>
        <v>2.</v>
      </c>
      <c r="B117" s="45" t="s">
        <v>255</v>
      </c>
      <c r="C117" s="13" t="s">
        <v>327</v>
      </c>
      <c r="D117" s="170"/>
      <c r="E117" s="171"/>
      <c r="F117" s="172"/>
      <c r="G117" s="171"/>
    </row>
    <row r="118" spans="1:7" x14ac:dyDescent="0.25">
      <c r="A118" s="7" t="str">
        <f t="shared" si="5"/>
        <v>2.</v>
      </c>
      <c r="B118" s="45" t="s">
        <v>329</v>
      </c>
      <c r="C118" s="14" t="s">
        <v>323</v>
      </c>
      <c r="D118" s="170"/>
      <c r="E118" s="171"/>
      <c r="F118" s="172"/>
      <c r="G118" s="171"/>
    </row>
    <row r="119" spans="1:7" x14ac:dyDescent="0.25">
      <c r="A119" s="7" t="str">
        <f t="shared" si="5"/>
        <v>2.</v>
      </c>
      <c r="B119" s="45" t="s">
        <v>331</v>
      </c>
      <c r="C119" s="14" t="s">
        <v>324</v>
      </c>
      <c r="D119" s="170"/>
      <c r="E119" s="171"/>
      <c r="F119" s="172"/>
      <c r="G119" s="171"/>
    </row>
    <row r="120" spans="1:7" x14ac:dyDescent="0.25">
      <c r="A120" s="7" t="str">
        <f t="shared" si="5"/>
        <v>2.</v>
      </c>
      <c r="B120" s="45" t="s">
        <v>332</v>
      </c>
      <c r="C120" s="14" t="s">
        <v>325</v>
      </c>
      <c r="D120" s="170"/>
      <c r="E120" s="171"/>
      <c r="F120" s="172"/>
      <c r="G120" s="171"/>
    </row>
    <row r="121" spans="1:7" x14ac:dyDescent="0.25">
      <c r="A121" s="7" t="str">
        <f t="shared" si="5"/>
        <v>2.</v>
      </c>
      <c r="B121" s="45" t="s">
        <v>333</v>
      </c>
      <c r="C121" s="14" t="s">
        <v>98</v>
      </c>
      <c r="D121" s="170"/>
      <c r="E121" s="171"/>
      <c r="F121" s="172"/>
      <c r="G121" s="171"/>
    </row>
    <row r="122" spans="1:7" ht="39" x14ac:dyDescent="0.25">
      <c r="A122" s="7" t="str">
        <f t="shared" si="5"/>
        <v>2.</v>
      </c>
      <c r="B122" s="45" t="s">
        <v>330</v>
      </c>
      <c r="C122" s="14" t="s">
        <v>139</v>
      </c>
      <c r="D122" s="170"/>
      <c r="E122" s="171"/>
      <c r="F122" s="172"/>
      <c r="G122" s="171"/>
    </row>
    <row r="123" spans="1:7" ht="16.5" customHeight="1" x14ac:dyDescent="0.25">
      <c r="A123" s="7" t="str">
        <f t="shared" si="5"/>
        <v>2.</v>
      </c>
      <c r="B123" s="16" t="s">
        <v>11</v>
      </c>
      <c r="C123" s="47" t="s">
        <v>108</v>
      </c>
      <c r="D123" s="170"/>
      <c r="E123" s="171"/>
      <c r="F123" s="172"/>
      <c r="G123" s="171"/>
    </row>
    <row r="124" spans="1:7" ht="26.25" x14ac:dyDescent="0.25">
      <c r="A124" s="7" t="str">
        <f t="shared" si="5"/>
        <v>2.</v>
      </c>
      <c r="B124" s="16" t="s">
        <v>46</v>
      </c>
      <c r="C124" s="14" t="s">
        <v>221</v>
      </c>
      <c r="D124" s="170"/>
      <c r="E124" s="171"/>
      <c r="F124" s="172"/>
      <c r="G124" s="171"/>
    </row>
    <row r="125" spans="1:7" ht="51.75" x14ac:dyDescent="0.25">
      <c r="A125" s="7" t="str">
        <f t="shared" si="5"/>
        <v>2.</v>
      </c>
      <c r="B125" s="16" t="s">
        <v>47</v>
      </c>
      <c r="C125" s="17" t="s">
        <v>338</v>
      </c>
      <c r="D125" s="170"/>
      <c r="E125" s="171"/>
      <c r="F125" s="172"/>
      <c r="G125" s="171"/>
    </row>
    <row r="126" spans="1:7" ht="25.5" x14ac:dyDescent="0.25">
      <c r="A126" s="7" t="str">
        <f t="shared" si="5"/>
        <v>2.</v>
      </c>
      <c r="B126" s="16" t="s">
        <v>48</v>
      </c>
      <c r="C126" s="21" t="s">
        <v>109</v>
      </c>
      <c r="D126" s="170"/>
      <c r="E126" s="171"/>
      <c r="F126" s="172"/>
      <c r="G126" s="171"/>
    </row>
    <row r="127" spans="1:7" ht="38.25" x14ac:dyDescent="0.25">
      <c r="A127" s="7" t="str">
        <f t="shared" si="5"/>
        <v>2.</v>
      </c>
      <c r="B127" s="16" t="s">
        <v>49</v>
      </c>
      <c r="C127" s="15" t="s">
        <v>110</v>
      </c>
      <c r="D127" s="170"/>
      <c r="E127" s="171"/>
      <c r="F127" s="172"/>
      <c r="G127" s="171"/>
    </row>
    <row r="128" spans="1:7" ht="38.25" x14ac:dyDescent="0.25">
      <c r="A128" s="7" t="str">
        <f t="shared" si="5"/>
        <v>2.</v>
      </c>
      <c r="B128" s="16" t="s">
        <v>50</v>
      </c>
      <c r="C128" s="8" t="s">
        <v>111</v>
      </c>
      <c r="D128" s="170"/>
      <c r="E128" s="171"/>
      <c r="F128" s="172"/>
      <c r="G128" s="171"/>
    </row>
    <row r="129" spans="1:7" ht="25.5" x14ac:dyDescent="0.25">
      <c r="A129" s="7" t="str">
        <f t="shared" si="5"/>
        <v>2.</v>
      </c>
      <c r="B129" s="16" t="s">
        <v>51</v>
      </c>
      <c r="C129" s="8" t="s">
        <v>112</v>
      </c>
      <c r="D129" s="170"/>
      <c r="E129" s="171"/>
      <c r="F129" s="172"/>
      <c r="G129" s="171"/>
    </row>
    <row r="130" spans="1:7" ht="25.5" x14ac:dyDescent="0.25">
      <c r="A130" s="7" t="str">
        <f t="shared" si="5"/>
        <v>2.</v>
      </c>
      <c r="B130" s="16" t="s">
        <v>52</v>
      </c>
      <c r="C130" s="8" t="s">
        <v>113</v>
      </c>
      <c r="D130" s="170"/>
      <c r="E130" s="171"/>
      <c r="F130" s="172"/>
      <c r="G130" s="171"/>
    </row>
    <row r="131" spans="1:7" x14ac:dyDescent="0.25">
      <c r="A131" s="7" t="str">
        <f t="shared" si="5"/>
        <v>2.</v>
      </c>
      <c r="B131" s="16" t="s">
        <v>12</v>
      </c>
      <c r="C131" s="47" t="s">
        <v>116</v>
      </c>
      <c r="D131" s="170"/>
      <c r="E131" s="171"/>
      <c r="F131" s="172"/>
      <c r="G131" s="171"/>
    </row>
    <row r="132" spans="1:7" ht="38.25" x14ac:dyDescent="0.25">
      <c r="A132" s="7" t="str">
        <f t="shared" si="5"/>
        <v>2.</v>
      </c>
      <c r="B132" s="18" t="s">
        <v>210</v>
      </c>
      <c r="C132" s="8" t="s">
        <v>117</v>
      </c>
      <c r="D132" s="170"/>
      <c r="E132" s="171"/>
      <c r="F132" s="172"/>
      <c r="G132" s="171"/>
    </row>
    <row r="133" spans="1:7" ht="25.5" x14ac:dyDescent="0.25">
      <c r="A133" s="7" t="str">
        <f t="shared" si="5"/>
        <v>2.</v>
      </c>
      <c r="B133" s="18" t="s">
        <v>211</v>
      </c>
      <c r="C133" s="48" t="s">
        <v>114</v>
      </c>
      <c r="D133" s="170"/>
      <c r="E133" s="171"/>
      <c r="F133" s="172"/>
      <c r="G133" s="171"/>
    </row>
    <row r="134" spans="1:7" ht="38.25" x14ac:dyDescent="0.25">
      <c r="A134" s="7" t="str">
        <f t="shared" si="5"/>
        <v>2.</v>
      </c>
      <c r="B134" s="18" t="s">
        <v>212</v>
      </c>
      <c r="C134" s="8" t="s">
        <v>118</v>
      </c>
      <c r="D134" s="170"/>
      <c r="E134" s="171"/>
      <c r="F134" s="172"/>
      <c r="G134" s="171"/>
    </row>
    <row r="135" spans="1:7" ht="25.5" x14ac:dyDescent="0.25">
      <c r="A135" s="7" t="str">
        <f t="shared" si="5"/>
        <v>2.</v>
      </c>
      <c r="B135" s="18" t="s">
        <v>213</v>
      </c>
      <c r="C135" s="8" t="s">
        <v>115</v>
      </c>
      <c r="D135" s="170"/>
      <c r="E135" s="171"/>
      <c r="F135" s="172"/>
      <c r="G135" s="171"/>
    </row>
    <row r="136" spans="1:7" x14ac:dyDescent="0.25">
      <c r="A136" s="7" t="str">
        <f t="shared" si="5"/>
        <v>2.</v>
      </c>
      <c r="B136" s="18" t="s">
        <v>214</v>
      </c>
      <c r="C136" s="8" t="s">
        <v>62</v>
      </c>
      <c r="D136" s="170"/>
      <c r="E136" s="171"/>
      <c r="F136" s="172"/>
      <c r="G136" s="171"/>
    </row>
    <row r="137" spans="1:7" x14ac:dyDescent="0.25">
      <c r="A137" s="7" t="str">
        <f t="shared" si="5"/>
        <v>2.</v>
      </c>
      <c r="B137" s="18" t="s">
        <v>215</v>
      </c>
      <c r="C137" s="8" t="s">
        <v>53</v>
      </c>
      <c r="D137" s="170"/>
      <c r="E137" s="171"/>
      <c r="F137" s="172"/>
      <c r="G137" s="171"/>
    </row>
    <row r="138" spans="1:7" x14ac:dyDescent="0.25">
      <c r="A138" s="58"/>
      <c r="B138" s="59"/>
      <c r="C138" s="60" t="s">
        <v>227</v>
      </c>
      <c r="D138" s="167">
        <v>52201</v>
      </c>
      <c r="E138" s="168"/>
      <c r="F138" s="168"/>
      <c r="G138" s="169"/>
    </row>
    <row r="139" spans="1:7" x14ac:dyDescent="0.25">
      <c r="A139" s="1"/>
      <c r="B139"/>
      <c r="C139" s="25"/>
    </row>
    <row r="140" spans="1:7" x14ac:dyDescent="0.25">
      <c r="A140" s="23"/>
    </row>
    <row r="141" spans="1:7" x14ac:dyDescent="0.25">
      <c r="A141" s="23"/>
    </row>
    <row r="142" spans="1:7" x14ac:dyDescent="0.25">
      <c r="A142" s="23"/>
    </row>
    <row r="143" spans="1:7" x14ac:dyDescent="0.25">
      <c r="A143" s="23"/>
    </row>
    <row r="144" spans="1:7" x14ac:dyDescent="0.25">
      <c r="A144" s="23"/>
    </row>
    <row r="145" spans="1:1" x14ac:dyDescent="0.25">
      <c r="A145" s="23"/>
    </row>
    <row r="146" spans="1:1" x14ac:dyDescent="0.25">
      <c r="A146" s="23"/>
    </row>
    <row r="147" spans="1:1" x14ac:dyDescent="0.25">
      <c r="A147" s="23"/>
    </row>
    <row r="148" spans="1:1" x14ac:dyDescent="0.25">
      <c r="A148" s="23"/>
    </row>
    <row r="149" spans="1:1" x14ac:dyDescent="0.25">
      <c r="A149" s="23"/>
    </row>
    <row r="150" spans="1:1" x14ac:dyDescent="0.25">
      <c r="A150" s="23"/>
    </row>
    <row r="151" spans="1:1" x14ac:dyDescent="0.25">
      <c r="A151" s="23"/>
    </row>
    <row r="152" spans="1:1" x14ac:dyDescent="0.25">
      <c r="A152" s="23"/>
    </row>
    <row r="153" spans="1:1" x14ac:dyDescent="0.25">
      <c r="A153" s="23"/>
    </row>
    <row r="154" spans="1:1" x14ac:dyDescent="0.25">
      <c r="A154" s="23"/>
    </row>
    <row r="155" spans="1:1" x14ac:dyDescent="0.25">
      <c r="A155" s="23"/>
    </row>
    <row r="156" spans="1:1" x14ac:dyDescent="0.25">
      <c r="A156" s="23"/>
    </row>
    <row r="157" spans="1:1" x14ac:dyDescent="0.25">
      <c r="A157" s="23"/>
    </row>
    <row r="158" spans="1:1" x14ac:dyDescent="0.25">
      <c r="A158" s="23"/>
    </row>
    <row r="159" spans="1:1" x14ac:dyDescent="0.25">
      <c r="A159" s="23"/>
    </row>
    <row r="160" spans="1:1" x14ac:dyDescent="0.25">
      <c r="A160" s="23"/>
    </row>
    <row r="161" spans="1:1" x14ac:dyDescent="0.25">
      <c r="A161" s="23"/>
    </row>
    <row r="162" spans="1:1" x14ac:dyDescent="0.25">
      <c r="A162" s="23"/>
    </row>
    <row r="163" spans="1:1" x14ac:dyDescent="0.25">
      <c r="A163" s="23"/>
    </row>
    <row r="164" spans="1:1" x14ac:dyDescent="0.25">
      <c r="A164" s="23"/>
    </row>
    <row r="165" spans="1:1" x14ac:dyDescent="0.25">
      <c r="A165" s="23"/>
    </row>
    <row r="166" spans="1:1" x14ac:dyDescent="0.25">
      <c r="A166" s="23"/>
    </row>
    <row r="167" spans="1:1" x14ac:dyDescent="0.25">
      <c r="A167" s="23"/>
    </row>
    <row r="168" spans="1:1" x14ac:dyDescent="0.25">
      <c r="A168" s="23"/>
    </row>
    <row r="169" spans="1:1" x14ac:dyDescent="0.25">
      <c r="A169" s="23"/>
    </row>
    <row r="170" spans="1:1" x14ac:dyDescent="0.25">
      <c r="A170" s="23"/>
    </row>
    <row r="171" spans="1:1" x14ac:dyDescent="0.25">
      <c r="A171" s="23"/>
    </row>
    <row r="172" spans="1:1" x14ac:dyDescent="0.25">
      <c r="A172" s="23"/>
    </row>
    <row r="173" spans="1:1" x14ac:dyDescent="0.25">
      <c r="A173" s="23"/>
    </row>
    <row r="174" spans="1:1" x14ac:dyDescent="0.25">
      <c r="A174" s="23"/>
    </row>
    <row r="175" spans="1:1" x14ac:dyDescent="0.25">
      <c r="A175" s="23"/>
    </row>
    <row r="176" spans="1:1" x14ac:dyDescent="0.25">
      <c r="A176" s="23"/>
    </row>
    <row r="177" spans="1:1" x14ac:dyDescent="0.25">
      <c r="A177" s="23"/>
    </row>
    <row r="178" spans="1:1" x14ac:dyDescent="0.25">
      <c r="A178" s="23"/>
    </row>
    <row r="179" spans="1:1" x14ac:dyDescent="0.25">
      <c r="A179" s="23"/>
    </row>
    <row r="180" spans="1:1" x14ac:dyDescent="0.25">
      <c r="A180" s="23"/>
    </row>
    <row r="181" spans="1:1" x14ac:dyDescent="0.25">
      <c r="A181" s="23"/>
    </row>
    <row r="182" spans="1:1" x14ac:dyDescent="0.25">
      <c r="A182" s="23"/>
    </row>
    <row r="183" spans="1:1" x14ac:dyDescent="0.25">
      <c r="A183" s="23"/>
    </row>
    <row r="184" spans="1:1" x14ac:dyDescent="0.25">
      <c r="A184" s="23"/>
    </row>
    <row r="185" spans="1:1" x14ac:dyDescent="0.25">
      <c r="A185" s="23"/>
    </row>
    <row r="186" spans="1:1" x14ac:dyDescent="0.25">
      <c r="A186" s="23"/>
    </row>
    <row r="187" spans="1:1" x14ac:dyDescent="0.25">
      <c r="A187" s="23"/>
    </row>
    <row r="188" spans="1:1" x14ac:dyDescent="0.25">
      <c r="A188" s="23"/>
    </row>
    <row r="189" spans="1:1" x14ac:dyDescent="0.25">
      <c r="A189" s="23"/>
    </row>
    <row r="190" spans="1:1" x14ac:dyDescent="0.25">
      <c r="A190" s="23"/>
    </row>
    <row r="191" spans="1:1" x14ac:dyDescent="0.25">
      <c r="A191" s="23"/>
    </row>
    <row r="192" spans="1:1" x14ac:dyDescent="0.25">
      <c r="A192" s="23"/>
    </row>
    <row r="193" spans="1:1" x14ac:dyDescent="0.25">
      <c r="A193" s="23"/>
    </row>
    <row r="194" spans="1:1" x14ac:dyDescent="0.25">
      <c r="A194" s="23"/>
    </row>
    <row r="195" spans="1:1" x14ac:dyDescent="0.25">
      <c r="A195" s="23"/>
    </row>
    <row r="196" spans="1:1" x14ac:dyDescent="0.25">
      <c r="A196" s="23"/>
    </row>
    <row r="197" spans="1:1" x14ac:dyDescent="0.25">
      <c r="A197" s="23"/>
    </row>
    <row r="198" spans="1:1" x14ac:dyDescent="0.25">
      <c r="A198" s="23"/>
    </row>
    <row r="199" spans="1:1" x14ac:dyDescent="0.25">
      <c r="A199" s="23"/>
    </row>
    <row r="200" spans="1:1" x14ac:dyDescent="0.25">
      <c r="A200" s="23"/>
    </row>
    <row r="201" spans="1:1" x14ac:dyDescent="0.25">
      <c r="A201" s="23"/>
    </row>
    <row r="202" spans="1:1" x14ac:dyDescent="0.25">
      <c r="A202" s="23"/>
    </row>
    <row r="203" spans="1:1" x14ac:dyDescent="0.25">
      <c r="A203" s="23"/>
    </row>
    <row r="204" spans="1:1" x14ac:dyDescent="0.25">
      <c r="A204" s="23"/>
    </row>
    <row r="205" spans="1:1" x14ac:dyDescent="0.25">
      <c r="A205" s="23"/>
    </row>
    <row r="206" spans="1:1" x14ac:dyDescent="0.25">
      <c r="A206" s="23"/>
    </row>
    <row r="207" spans="1:1" x14ac:dyDescent="0.25">
      <c r="A207" s="23"/>
    </row>
    <row r="208" spans="1:1" x14ac:dyDescent="0.25">
      <c r="A208" s="23"/>
    </row>
    <row r="209" spans="1:1" x14ac:dyDescent="0.25">
      <c r="A209" s="23"/>
    </row>
    <row r="210" spans="1:1" x14ac:dyDescent="0.25">
      <c r="A210" s="23"/>
    </row>
    <row r="211" spans="1:1" x14ac:dyDescent="0.25">
      <c r="A211" s="23"/>
    </row>
    <row r="212" spans="1:1" x14ac:dyDescent="0.25">
      <c r="A212" s="23"/>
    </row>
    <row r="213" spans="1:1" x14ac:dyDescent="0.25">
      <c r="A213" s="23"/>
    </row>
    <row r="214" spans="1:1" x14ac:dyDescent="0.25">
      <c r="A214" s="23"/>
    </row>
    <row r="215" spans="1:1" x14ac:dyDescent="0.25">
      <c r="A215" s="23"/>
    </row>
    <row r="216" spans="1:1" x14ac:dyDescent="0.25">
      <c r="A216" s="23"/>
    </row>
    <row r="217" spans="1:1" x14ac:dyDescent="0.25">
      <c r="A217" s="23"/>
    </row>
    <row r="218" spans="1:1" x14ac:dyDescent="0.25">
      <c r="A218" s="23"/>
    </row>
    <row r="219" spans="1:1" x14ac:dyDescent="0.25">
      <c r="A219" s="23"/>
    </row>
    <row r="220" spans="1:1" x14ac:dyDescent="0.25">
      <c r="A220" s="23"/>
    </row>
    <row r="221" spans="1:1" x14ac:dyDescent="0.25">
      <c r="A221" s="23"/>
    </row>
    <row r="222" spans="1:1" x14ac:dyDescent="0.25">
      <c r="A222" s="23"/>
    </row>
    <row r="223" spans="1:1" x14ac:dyDescent="0.25">
      <c r="A223" s="23"/>
    </row>
    <row r="224" spans="1:1" x14ac:dyDescent="0.25">
      <c r="A224" s="23"/>
    </row>
    <row r="225" spans="1:1" x14ac:dyDescent="0.25">
      <c r="A225" s="23"/>
    </row>
    <row r="226" spans="1:1" x14ac:dyDescent="0.25">
      <c r="A226" s="23"/>
    </row>
    <row r="227" spans="1:1" x14ac:dyDescent="0.25">
      <c r="A227" s="23"/>
    </row>
    <row r="228" spans="1:1" x14ac:dyDescent="0.25">
      <c r="A228" s="23"/>
    </row>
    <row r="229" spans="1:1" x14ac:dyDescent="0.25">
      <c r="A229" s="23"/>
    </row>
    <row r="230" spans="1:1" x14ac:dyDescent="0.25">
      <c r="A230" s="23"/>
    </row>
    <row r="231" spans="1:1" x14ac:dyDescent="0.25">
      <c r="A231" s="23"/>
    </row>
    <row r="232" spans="1:1" x14ac:dyDescent="0.25">
      <c r="A232" s="23"/>
    </row>
    <row r="233" spans="1:1" x14ac:dyDescent="0.25">
      <c r="A233" s="23"/>
    </row>
    <row r="234" spans="1:1" x14ac:dyDescent="0.25">
      <c r="A234" s="23"/>
    </row>
    <row r="235" spans="1:1" x14ac:dyDescent="0.25">
      <c r="A235" s="23"/>
    </row>
    <row r="236" spans="1:1" x14ac:dyDescent="0.25">
      <c r="A236" s="23"/>
    </row>
    <row r="237" spans="1:1" x14ac:dyDescent="0.25">
      <c r="A237" s="23"/>
    </row>
    <row r="238" spans="1:1" x14ac:dyDescent="0.25">
      <c r="A238" s="23"/>
    </row>
    <row r="239" spans="1:1" x14ac:dyDescent="0.25">
      <c r="A239" s="23"/>
    </row>
    <row r="240" spans="1:1" x14ac:dyDescent="0.25">
      <c r="A240" s="23"/>
    </row>
    <row r="241" spans="1:1" x14ac:dyDescent="0.25">
      <c r="A241" s="23"/>
    </row>
    <row r="242" spans="1:1" x14ac:dyDescent="0.25">
      <c r="A242" s="23"/>
    </row>
    <row r="243" spans="1:1" x14ac:dyDescent="0.25">
      <c r="A243" s="23"/>
    </row>
    <row r="244" spans="1:1" x14ac:dyDescent="0.25">
      <c r="A244" s="23"/>
    </row>
    <row r="245" spans="1:1" x14ac:dyDescent="0.25">
      <c r="A245" s="23"/>
    </row>
    <row r="246" spans="1:1" x14ac:dyDescent="0.25">
      <c r="A246" s="23"/>
    </row>
    <row r="247" spans="1:1" x14ac:dyDescent="0.25">
      <c r="A247" s="23"/>
    </row>
    <row r="248" spans="1:1" x14ac:dyDescent="0.25">
      <c r="A248" s="23"/>
    </row>
    <row r="249" spans="1:1" x14ac:dyDescent="0.25">
      <c r="A249" s="23"/>
    </row>
    <row r="250" spans="1:1" x14ac:dyDescent="0.25">
      <c r="A250" s="23"/>
    </row>
    <row r="251" spans="1:1" x14ac:dyDescent="0.25">
      <c r="A251" s="23"/>
    </row>
    <row r="252" spans="1:1" x14ac:dyDescent="0.25">
      <c r="A252" s="23"/>
    </row>
    <row r="253" spans="1:1" x14ac:dyDescent="0.25">
      <c r="A253" s="23"/>
    </row>
    <row r="254" spans="1:1" x14ac:dyDescent="0.25">
      <c r="A254" s="23"/>
    </row>
    <row r="255" spans="1:1" x14ac:dyDescent="0.25">
      <c r="A255" s="23"/>
    </row>
    <row r="256" spans="1:1" x14ac:dyDescent="0.25">
      <c r="A256" s="23"/>
    </row>
    <row r="257" spans="1:1" x14ac:dyDescent="0.25">
      <c r="A257" s="23"/>
    </row>
    <row r="258" spans="1:1" x14ac:dyDescent="0.25">
      <c r="A258" s="23"/>
    </row>
    <row r="259" spans="1:1" x14ac:dyDescent="0.25">
      <c r="A259" s="23"/>
    </row>
    <row r="260" spans="1:1" x14ac:dyDescent="0.25">
      <c r="A260" s="23"/>
    </row>
    <row r="261" spans="1:1" x14ac:dyDescent="0.25">
      <c r="A261" s="23"/>
    </row>
    <row r="262" spans="1:1" x14ac:dyDescent="0.25">
      <c r="A262" s="23"/>
    </row>
    <row r="263" spans="1:1" x14ac:dyDescent="0.25">
      <c r="A263" s="23"/>
    </row>
    <row r="264" spans="1:1" x14ac:dyDescent="0.25">
      <c r="A264" s="23"/>
    </row>
    <row r="265" spans="1:1" x14ac:dyDescent="0.25">
      <c r="A265" s="23"/>
    </row>
    <row r="266" spans="1:1" x14ac:dyDescent="0.25">
      <c r="A266" s="23"/>
    </row>
    <row r="267" spans="1:1" x14ac:dyDescent="0.25">
      <c r="A267" s="23"/>
    </row>
    <row r="268" spans="1:1" x14ac:dyDescent="0.25">
      <c r="A268" s="23"/>
    </row>
    <row r="269" spans="1:1" x14ac:dyDescent="0.25">
      <c r="A269" s="23"/>
    </row>
    <row r="270" spans="1:1" x14ac:dyDescent="0.25">
      <c r="A270" s="23"/>
    </row>
    <row r="271" spans="1:1" x14ac:dyDescent="0.25">
      <c r="A271" s="23"/>
    </row>
    <row r="272" spans="1:1" x14ac:dyDescent="0.25">
      <c r="A272" s="23"/>
    </row>
    <row r="273" spans="1:1" x14ac:dyDescent="0.25">
      <c r="A273" s="23"/>
    </row>
    <row r="274" spans="1:1" x14ac:dyDescent="0.25">
      <c r="A274" s="23"/>
    </row>
    <row r="275" spans="1:1" x14ac:dyDescent="0.25">
      <c r="A275" s="23"/>
    </row>
    <row r="276" spans="1:1" x14ac:dyDescent="0.25">
      <c r="A276" s="23"/>
    </row>
    <row r="277" spans="1:1" x14ac:dyDescent="0.25">
      <c r="A277" s="23"/>
    </row>
    <row r="278" spans="1:1" x14ac:dyDescent="0.25">
      <c r="A278" s="23"/>
    </row>
    <row r="279" spans="1:1" x14ac:dyDescent="0.25">
      <c r="A279" s="23"/>
    </row>
    <row r="280" spans="1:1" x14ac:dyDescent="0.25">
      <c r="A280" s="23"/>
    </row>
    <row r="281" spans="1:1" x14ac:dyDescent="0.25">
      <c r="A281" s="23"/>
    </row>
    <row r="282" spans="1:1" x14ac:dyDescent="0.25">
      <c r="A282" s="23"/>
    </row>
    <row r="283" spans="1:1" x14ac:dyDescent="0.25">
      <c r="A283" s="23"/>
    </row>
    <row r="284" spans="1:1" x14ac:dyDescent="0.25">
      <c r="A284" s="23"/>
    </row>
    <row r="285" spans="1:1" x14ac:dyDescent="0.25">
      <c r="A285" s="23"/>
    </row>
    <row r="286" spans="1:1" x14ac:dyDescent="0.25">
      <c r="A286" s="23"/>
    </row>
    <row r="287" spans="1:1" x14ac:dyDescent="0.25">
      <c r="A287" s="23"/>
    </row>
    <row r="288" spans="1:1" x14ac:dyDescent="0.25">
      <c r="A288" s="23"/>
    </row>
    <row r="289" spans="1:1" x14ac:dyDescent="0.25">
      <c r="A289" s="23"/>
    </row>
    <row r="290" spans="1:1" x14ac:dyDescent="0.25">
      <c r="A290" s="23"/>
    </row>
    <row r="291" spans="1:1" x14ac:dyDescent="0.25">
      <c r="A291" s="23"/>
    </row>
    <row r="292" spans="1:1" x14ac:dyDescent="0.25">
      <c r="A292" s="23"/>
    </row>
    <row r="293" spans="1:1" x14ac:dyDescent="0.25">
      <c r="A293" s="23"/>
    </row>
    <row r="294" spans="1:1" x14ac:dyDescent="0.25">
      <c r="A294" s="23"/>
    </row>
    <row r="295" spans="1:1" x14ac:dyDescent="0.25">
      <c r="A295" s="23"/>
    </row>
    <row r="296" spans="1:1" x14ac:dyDescent="0.25">
      <c r="A296" s="23"/>
    </row>
    <row r="297" spans="1:1" x14ac:dyDescent="0.25">
      <c r="A297" s="23"/>
    </row>
    <row r="298" spans="1:1" x14ac:dyDescent="0.25">
      <c r="A298" s="23"/>
    </row>
    <row r="299" spans="1:1" x14ac:dyDescent="0.25">
      <c r="A299" s="23"/>
    </row>
    <row r="300" spans="1:1" x14ac:dyDescent="0.25">
      <c r="A300" s="23"/>
    </row>
    <row r="301" spans="1:1" x14ac:dyDescent="0.25">
      <c r="A301" s="23"/>
    </row>
    <row r="302" spans="1:1" x14ac:dyDescent="0.25">
      <c r="A302" s="23"/>
    </row>
    <row r="303" spans="1:1" x14ac:dyDescent="0.25">
      <c r="A303" s="23"/>
    </row>
    <row r="304" spans="1:1" x14ac:dyDescent="0.25">
      <c r="A304" s="23"/>
    </row>
    <row r="305" spans="1:1" x14ac:dyDescent="0.25">
      <c r="A305" s="23"/>
    </row>
    <row r="306" spans="1:1" x14ac:dyDescent="0.25">
      <c r="A306" s="23"/>
    </row>
    <row r="307" spans="1:1" x14ac:dyDescent="0.25">
      <c r="A307" s="23"/>
    </row>
    <row r="308" spans="1:1" x14ac:dyDescent="0.25">
      <c r="A308" s="23"/>
    </row>
    <row r="309" spans="1:1" x14ac:dyDescent="0.25">
      <c r="A309" s="23"/>
    </row>
    <row r="310" spans="1:1" x14ac:dyDescent="0.25">
      <c r="A310" s="23"/>
    </row>
    <row r="311" spans="1:1" x14ac:dyDescent="0.25">
      <c r="A311" s="23"/>
    </row>
    <row r="312" spans="1:1" x14ac:dyDescent="0.25">
      <c r="A312" s="23"/>
    </row>
    <row r="313" spans="1:1" x14ac:dyDescent="0.25">
      <c r="A313" s="23"/>
    </row>
    <row r="314" spans="1:1" x14ac:dyDescent="0.25">
      <c r="A314" s="23"/>
    </row>
    <row r="315" spans="1:1" x14ac:dyDescent="0.25">
      <c r="A315" s="23"/>
    </row>
    <row r="316" spans="1:1" x14ac:dyDescent="0.25">
      <c r="A316" s="23"/>
    </row>
    <row r="317" spans="1:1" x14ac:dyDescent="0.25">
      <c r="A317" s="23"/>
    </row>
    <row r="318" spans="1:1" x14ac:dyDescent="0.25">
      <c r="A318" s="23"/>
    </row>
    <row r="319" spans="1:1" x14ac:dyDescent="0.25">
      <c r="A319" s="23"/>
    </row>
    <row r="320" spans="1:1" x14ac:dyDescent="0.25">
      <c r="A320" s="23"/>
    </row>
    <row r="321" spans="1:1" x14ac:dyDescent="0.25">
      <c r="A321" s="23"/>
    </row>
    <row r="322" spans="1:1" x14ac:dyDescent="0.25">
      <c r="A322" s="23"/>
    </row>
    <row r="323" spans="1:1" x14ac:dyDescent="0.25">
      <c r="A323" s="23"/>
    </row>
    <row r="324" spans="1:1" x14ac:dyDescent="0.25">
      <c r="A324" s="23"/>
    </row>
    <row r="325" spans="1:1" x14ac:dyDescent="0.25">
      <c r="A325" s="23"/>
    </row>
    <row r="326" spans="1:1" x14ac:dyDescent="0.25">
      <c r="A326" s="23"/>
    </row>
    <row r="327" spans="1:1" x14ac:dyDescent="0.25">
      <c r="A327" s="23"/>
    </row>
    <row r="328" spans="1:1" x14ac:dyDescent="0.25">
      <c r="A328" s="23"/>
    </row>
    <row r="329" spans="1:1" x14ac:dyDescent="0.25">
      <c r="A329" s="23"/>
    </row>
    <row r="330" spans="1:1" x14ac:dyDescent="0.25">
      <c r="A330" s="23"/>
    </row>
    <row r="331" spans="1:1" x14ac:dyDescent="0.25">
      <c r="A331" s="23"/>
    </row>
    <row r="332" spans="1:1" x14ac:dyDescent="0.25">
      <c r="A332" s="23"/>
    </row>
    <row r="333" spans="1:1" x14ac:dyDescent="0.25">
      <c r="A333" s="23"/>
    </row>
    <row r="334" spans="1:1" x14ac:dyDescent="0.25">
      <c r="A334" s="23"/>
    </row>
    <row r="335" spans="1:1" x14ac:dyDescent="0.25">
      <c r="A335" s="23"/>
    </row>
    <row r="336" spans="1:1" x14ac:dyDescent="0.25">
      <c r="A336" s="23"/>
    </row>
    <row r="337" spans="1:1" x14ac:dyDescent="0.25">
      <c r="A337" s="23"/>
    </row>
    <row r="338" spans="1:1" x14ac:dyDescent="0.25">
      <c r="A338" s="23"/>
    </row>
    <row r="339" spans="1:1" x14ac:dyDescent="0.25">
      <c r="A339" s="23"/>
    </row>
    <row r="340" spans="1:1" x14ac:dyDescent="0.25">
      <c r="A340" s="23"/>
    </row>
    <row r="341" spans="1:1" x14ac:dyDescent="0.25">
      <c r="A341" s="23"/>
    </row>
    <row r="342" spans="1:1" x14ac:dyDescent="0.25">
      <c r="A342" s="23"/>
    </row>
    <row r="343" spans="1:1" x14ac:dyDescent="0.25">
      <c r="A343" s="23"/>
    </row>
    <row r="344" spans="1:1" x14ac:dyDescent="0.25">
      <c r="A344" s="23"/>
    </row>
    <row r="345" spans="1:1" x14ac:dyDescent="0.25">
      <c r="A345" s="23"/>
    </row>
    <row r="346" spans="1:1" x14ac:dyDescent="0.25">
      <c r="A346" s="23"/>
    </row>
    <row r="347" spans="1:1" x14ac:dyDescent="0.25">
      <c r="A347" s="23"/>
    </row>
    <row r="348" spans="1:1" x14ac:dyDescent="0.25">
      <c r="A348" s="23"/>
    </row>
    <row r="349" spans="1:1" x14ac:dyDescent="0.25">
      <c r="A349" s="23"/>
    </row>
    <row r="350" spans="1:1" x14ac:dyDescent="0.25">
      <c r="A350" s="23"/>
    </row>
    <row r="351" spans="1:1" x14ac:dyDescent="0.25">
      <c r="A351" s="23"/>
    </row>
    <row r="352" spans="1:1" x14ac:dyDescent="0.25">
      <c r="A352" s="23"/>
    </row>
    <row r="353" spans="1:1" x14ac:dyDescent="0.25">
      <c r="A353" s="23"/>
    </row>
    <row r="354" spans="1:1" x14ac:dyDescent="0.25">
      <c r="A354" s="23"/>
    </row>
    <row r="355" spans="1:1" x14ac:dyDescent="0.25">
      <c r="A355" s="23"/>
    </row>
    <row r="356" spans="1:1" x14ac:dyDescent="0.25">
      <c r="A356" s="23"/>
    </row>
    <row r="357" spans="1:1" x14ac:dyDescent="0.25">
      <c r="A357" s="23"/>
    </row>
    <row r="358" spans="1:1" x14ac:dyDescent="0.25">
      <c r="A358" s="23"/>
    </row>
    <row r="359" spans="1:1" x14ac:dyDescent="0.25">
      <c r="A359" s="23"/>
    </row>
    <row r="360" spans="1:1" x14ac:dyDescent="0.25">
      <c r="A360" s="23"/>
    </row>
    <row r="361" spans="1:1" x14ac:dyDescent="0.25">
      <c r="A361" s="23"/>
    </row>
    <row r="362" spans="1:1" x14ac:dyDescent="0.25">
      <c r="A362" s="23"/>
    </row>
    <row r="363" spans="1:1" x14ac:dyDescent="0.25">
      <c r="A363" s="23"/>
    </row>
    <row r="364" spans="1:1" x14ac:dyDescent="0.25">
      <c r="A364" s="23"/>
    </row>
    <row r="365" spans="1:1" x14ac:dyDescent="0.25">
      <c r="A365" s="23"/>
    </row>
    <row r="366" spans="1:1" x14ac:dyDescent="0.25">
      <c r="A366" s="23"/>
    </row>
    <row r="367" spans="1:1" x14ac:dyDescent="0.25">
      <c r="A367" s="23"/>
    </row>
    <row r="368" spans="1:1" x14ac:dyDescent="0.25">
      <c r="A368" s="23"/>
    </row>
    <row r="369" spans="1:1" x14ac:dyDescent="0.25">
      <c r="A369" s="23"/>
    </row>
    <row r="370" spans="1:1" x14ac:dyDescent="0.25">
      <c r="A370" s="23"/>
    </row>
    <row r="371" spans="1:1" x14ac:dyDescent="0.25">
      <c r="A371" s="23"/>
    </row>
    <row r="372" spans="1:1" x14ac:dyDescent="0.25">
      <c r="A372" s="23"/>
    </row>
    <row r="373" spans="1:1" x14ac:dyDescent="0.25">
      <c r="A373" s="23"/>
    </row>
    <row r="374" spans="1:1" x14ac:dyDescent="0.25">
      <c r="A374" s="23"/>
    </row>
    <row r="375" spans="1:1" x14ac:dyDescent="0.25">
      <c r="A375" s="23"/>
    </row>
    <row r="376" spans="1:1" x14ac:dyDescent="0.25">
      <c r="A376" s="23"/>
    </row>
    <row r="377" spans="1:1" x14ac:dyDescent="0.25">
      <c r="A377" s="23"/>
    </row>
    <row r="378" spans="1:1" x14ac:dyDescent="0.25">
      <c r="A378" s="23"/>
    </row>
    <row r="379" spans="1:1" x14ac:dyDescent="0.25">
      <c r="A379" s="23"/>
    </row>
    <row r="380" spans="1:1" x14ac:dyDescent="0.25">
      <c r="A380" s="23"/>
    </row>
    <row r="381" spans="1:1" x14ac:dyDescent="0.25">
      <c r="A381" s="23"/>
    </row>
    <row r="382" spans="1:1" x14ac:dyDescent="0.25">
      <c r="A382" s="23"/>
    </row>
    <row r="383" spans="1:1" x14ac:dyDescent="0.25">
      <c r="A383" s="23"/>
    </row>
    <row r="384" spans="1:1" x14ac:dyDescent="0.25">
      <c r="A384" s="23"/>
    </row>
    <row r="385" spans="1:1" x14ac:dyDescent="0.25">
      <c r="A385" s="23"/>
    </row>
    <row r="386" spans="1:1" x14ac:dyDescent="0.25">
      <c r="A386" s="23"/>
    </row>
    <row r="387" spans="1:1" x14ac:dyDescent="0.25">
      <c r="A387" s="23"/>
    </row>
    <row r="388" spans="1:1" x14ac:dyDescent="0.25">
      <c r="A388" s="23"/>
    </row>
    <row r="389" spans="1:1" x14ac:dyDescent="0.25">
      <c r="A389" s="23"/>
    </row>
    <row r="390" spans="1:1" x14ac:dyDescent="0.25">
      <c r="A390" s="23"/>
    </row>
    <row r="391" spans="1:1" x14ac:dyDescent="0.25">
      <c r="A391" s="23"/>
    </row>
    <row r="392" spans="1:1" x14ac:dyDescent="0.25">
      <c r="A392" s="23"/>
    </row>
    <row r="393" spans="1:1" x14ac:dyDescent="0.25">
      <c r="A393" s="23"/>
    </row>
    <row r="394" spans="1:1" x14ac:dyDescent="0.25">
      <c r="A394" s="23"/>
    </row>
    <row r="395" spans="1:1" x14ac:dyDescent="0.25">
      <c r="A395" s="23"/>
    </row>
    <row r="396" spans="1:1" x14ac:dyDescent="0.25">
      <c r="A396" s="23"/>
    </row>
    <row r="397" spans="1:1" x14ac:dyDescent="0.25">
      <c r="A397" s="23"/>
    </row>
    <row r="398" spans="1:1" x14ac:dyDescent="0.25">
      <c r="A398" s="23"/>
    </row>
    <row r="399" spans="1:1" x14ac:dyDescent="0.25">
      <c r="A399" s="23"/>
    </row>
    <row r="400" spans="1:1" x14ac:dyDescent="0.25">
      <c r="A400" s="23"/>
    </row>
    <row r="401" spans="1:1" x14ac:dyDescent="0.25">
      <c r="A401" s="23"/>
    </row>
    <row r="402" spans="1:1" x14ac:dyDescent="0.25">
      <c r="A402" s="23"/>
    </row>
    <row r="403" spans="1:1" x14ac:dyDescent="0.25">
      <c r="A403" s="23"/>
    </row>
    <row r="404" spans="1:1" x14ac:dyDescent="0.25">
      <c r="A404" s="23"/>
    </row>
    <row r="405" spans="1:1" x14ac:dyDescent="0.25">
      <c r="A405" s="23"/>
    </row>
    <row r="406" spans="1:1" x14ac:dyDescent="0.25">
      <c r="A406" s="23"/>
    </row>
    <row r="407" spans="1:1" x14ac:dyDescent="0.25">
      <c r="A407" s="23"/>
    </row>
    <row r="408" spans="1:1" x14ac:dyDescent="0.25">
      <c r="A408" s="23"/>
    </row>
    <row r="409" spans="1:1" x14ac:dyDescent="0.25">
      <c r="A409" s="23"/>
    </row>
    <row r="410" spans="1:1" x14ac:dyDescent="0.25">
      <c r="A410" s="23"/>
    </row>
    <row r="411" spans="1:1" x14ac:dyDescent="0.25">
      <c r="A411" s="23"/>
    </row>
    <row r="412" spans="1:1" x14ac:dyDescent="0.25">
      <c r="A412" s="23"/>
    </row>
    <row r="413" spans="1:1" x14ac:dyDescent="0.25">
      <c r="A413" s="23"/>
    </row>
    <row r="414" spans="1:1" x14ac:dyDescent="0.25">
      <c r="A414" s="23"/>
    </row>
    <row r="415" spans="1:1" x14ac:dyDescent="0.25">
      <c r="A415" s="23"/>
    </row>
    <row r="416" spans="1:1" x14ac:dyDescent="0.25">
      <c r="A416" s="23"/>
    </row>
    <row r="417" spans="1:1" x14ac:dyDescent="0.25">
      <c r="A417" s="23"/>
    </row>
    <row r="418" spans="1:1" x14ac:dyDescent="0.25">
      <c r="A418" s="23"/>
    </row>
    <row r="419" spans="1:1" x14ac:dyDescent="0.25">
      <c r="A419" s="23"/>
    </row>
    <row r="420" spans="1:1" x14ac:dyDescent="0.25">
      <c r="A420" s="23"/>
    </row>
    <row r="421" spans="1:1" x14ac:dyDescent="0.25">
      <c r="A421" s="23"/>
    </row>
    <row r="422" spans="1:1" x14ac:dyDescent="0.25">
      <c r="A422" s="23"/>
    </row>
    <row r="423" spans="1:1" x14ac:dyDescent="0.25">
      <c r="A423" s="23"/>
    </row>
    <row r="424" spans="1:1" x14ac:dyDescent="0.25">
      <c r="A424" s="23"/>
    </row>
    <row r="425" spans="1:1" x14ac:dyDescent="0.25">
      <c r="A425" s="23"/>
    </row>
    <row r="426" spans="1:1" x14ac:dyDescent="0.25">
      <c r="A426" s="23"/>
    </row>
    <row r="427" spans="1:1" x14ac:dyDescent="0.25">
      <c r="A427" s="23"/>
    </row>
    <row r="428" spans="1:1" x14ac:dyDescent="0.25">
      <c r="A428" s="23"/>
    </row>
    <row r="429" spans="1:1" x14ac:dyDescent="0.25">
      <c r="A429" s="23"/>
    </row>
    <row r="430" spans="1:1" x14ac:dyDescent="0.25">
      <c r="A430" s="23"/>
    </row>
    <row r="431" spans="1:1" x14ac:dyDescent="0.25">
      <c r="A431" s="23"/>
    </row>
    <row r="432" spans="1:1" x14ac:dyDescent="0.25">
      <c r="A432" s="23"/>
    </row>
    <row r="433" spans="1:1" x14ac:dyDescent="0.25">
      <c r="A433" s="23"/>
    </row>
    <row r="434" spans="1:1" x14ac:dyDescent="0.25">
      <c r="A434" s="23"/>
    </row>
    <row r="435" spans="1:1" x14ac:dyDescent="0.25">
      <c r="A435" s="23"/>
    </row>
    <row r="436" spans="1:1" x14ac:dyDescent="0.25">
      <c r="A436" s="23"/>
    </row>
    <row r="437" spans="1:1" x14ac:dyDescent="0.25">
      <c r="A437" s="23"/>
    </row>
    <row r="438" spans="1:1" x14ac:dyDescent="0.25">
      <c r="A438" s="23"/>
    </row>
    <row r="439" spans="1:1" x14ac:dyDescent="0.25">
      <c r="A439" s="23"/>
    </row>
    <row r="440" spans="1:1" x14ac:dyDescent="0.25">
      <c r="A440" s="23"/>
    </row>
    <row r="441" spans="1:1" x14ac:dyDescent="0.25">
      <c r="A441" s="23"/>
    </row>
    <row r="442" spans="1:1" x14ac:dyDescent="0.25">
      <c r="A442" s="23"/>
    </row>
    <row r="443" spans="1:1" x14ac:dyDescent="0.25">
      <c r="A443" s="23"/>
    </row>
    <row r="444" spans="1:1" x14ac:dyDescent="0.25">
      <c r="A444" s="23"/>
    </row>
    <row r="445" spans="1:1" x14ac:dyDescent="0.25">
      <c r="A445" s="23"/>
    </row>
    <row r="446" spans="1:1" x14ac:dyDescent="0.25">
      <c r="A446" s="23"/>
    </row>
    <row r="447" spans="1:1" x14ac:dyDescent="0.25">
      <c r="A447" s="23"/>
    </row>
    <row r="448" spans="1:1" x14ac:dyDescent="0.25">
      <c r="A448" s="23"/>
    </row>
    <row r="449" spans="1:1" x14ac:dyDescent="0.25">
      <c r="A449" s="23"/>
    </row>
    <row r="450" spans="1:1" x14ac:dyDescent="0.25">
      <c r="A450" s="23"/>
    </row>
    <row r="451" spans="1:1" x14ac:dyDescent="0.25">
      <c r="A451" s="23"/>
    </row>
    <row r="452" spans="1:1" x14ac:dyDescent="0.25">
      <c r="A452" s="23"/>
    </row>
    <row r="453" spans="1:1" x14ac:dyDescent="0.25">
      <c r="A453" s="23"/>
    </row>
    <row r="454" spans="1:1" x14ac:dyDescent="0.25">
      <c r="A454" s="23"/>
    </row>
    <row r="455" spans="1:1" x14ac:dyDescent="0.25">
      <c r="A455" s="23"/>
    </row>
    <row r="456" spans="1:1" x14ac:dyDescent="0.25">
      <c r="A456" s="23"/>
    </row>
    <row r="457" spans="1:1" x14ac:dyDescent="0.25">
      <c r="A457" s="23"/>
    </row>
    <row r="458" spans="1:1" x14ac:dyDescent="0.25">
      <c r="A458" s="23"/>
    </row>
    <row r="459" spans="1:1" x14ac:dyDescent="0.25">
      <c r="A459" s="23"/>
    </row>
    <row r="460" spans="1:1" x14ac:dyDescent="0.25">
      <c r="A460" s="23"/>
    </row>
    <row r="461" spans="1:1" x14ac:dyDescent="0.25">
      <c r="A461" s="23"/>
    </row>
    <row r="462" spans="1:1" x14ac:dyDescent="0.25">
      <c r="A462" s="23"/>
    </row>
    <row r="463" spans="1:1" x14ac:dyDescent="0.25">
      <c r="A463" s="23"/>
    </row>
    <row r="464" spans="1:1" x14ac:dyDescent="0.25">
      <c r="A464" s="23"/>
    </row>
    <row r="465" spans="1:1" x14ac:dyDescent="0.25">
      <c r="A465" s="23"/>
    </row>
    <row r="466" spans="1:1" x14ac:dyDescent="0.25">
      <c r="A466" s="23"/>
    </row>
    <row r="467" spans="1:1" x14ac:dyDescent="0.25">
      <c r="A467" s="23"/>
    </row>
    <row r="468" spans="1:1" x14ac:dyDescent="0.25">
      <c r="A468" s="23"/>
    </row>
    <row r="469" spans="1:1" x14ac:dyDescent="0.25">
      <c r="A469" s="23"/>
    </row>
    <row r="470" spans="1:1" x14ac:dyDescent="0.25">
      <c r="A470" s="23"/>
    </row>
    <row r="471" spans="1:1" x14ac:dyDescent="0.25">
      <c r="A471" s="23"/>
    </row>
    <row r="472" spans="1:1" x14ac:dyDescent="0.25">
      <c r="A472" s="23"/>
    </row>
    <row r="473" spans="1:1" x14ac:dyDescent="0.25">
      <c r="A473" s="23"/>
    </row>
    <row r="474" spans="1:1" x14ac:dyDescent="0.25">
      <c r="A474" s="23"/>
    </row>
    <row r="475" spans="1:1" x14ac:dyDescent="0.25">
      <c r="A475" s="23"/>
    </row>
    <row r="476" spans="1:1" x14ac:dyDescent="0.25">
      <c r="A476" s="23"/>
    </row>
    <row r="477" spans="1:1" x14ac:dyDescent="0.25">
      <c r="A477" s="23"/>
    </row>
    <row r="478" spans="1:1" x14ac:dyDescent="0.25">
      <c r="A478" s="23"/>
    </row>
    <row r="479" spans="1:1" x14ac:dyDescent="0.25">
      <c r="A479" s="23"/>
    </row>
    <row r="480" spans="1:1" x14ac:dyDescent="0.25">
      <c r="A480" s="23"/>
    </row>
    <row r="481" spans="1:1" x14ac:dyDescent="0.25">
      <c r="A481" s="23"/>
    </row>
    <row r="482" spans="1:1" x14ac:dyDescent="0.25">
      <c r="A482" s="23"/>
    </row>
    <row r="483" spans="1:1" x14ac:dyDescent="0.25">
      <c r="A483" s="23"/>
    </row>
    <row r="484" spans="1:1" x14ac:dyDescent="0.25">
      <c r="A484" s="23"/>
    </row>
    <row r="485" spans="1:1" x14ac:dyDescent="0.25">
      <c r="A485" s="23"/>
    </row>
    <row r="486" spans="1:1" x14ac:dyDescent="0.25">
      <c r="A486" s="23"/>
    </row>
    <row r="487" spans="1:1" x14ac:dyDescent="0.25">
      <c r="A487" s="23"/>
    </row>
    <row r="488" spans="1:1" x14ac:dyDescent="0.25">
      <c r="A488" s="23"/>
    </row>
    <row r="489" spans="1:1" x14ac:dyDescent="0.25">
      <c r="A489" s="23"/>
    </row>
    <row r="490" spans="1:1" x14ac:dyDescent="0.25">
      <c r="A490" s="23"/>
    </row>
    <row r="491" spans="1:1" x14ac:dyDescent="0.25">
      <c r="A491" s="23"/>
    </row>
    <row r="492" spans="1:1" x14ac:dyDescent="0.25">
      <c r="A492" s="23"/>
    </row>
    <row r="493" spans="1:1" x14ac:dyDescent="0.25">
      <c r="A493" s="23"/>
    </row>
    <row r="494" spans="1:1" x14ac:dyDescent="0.25">
      <c r="A494" s="23"/>
    </row>
    <row r="495" spans="1:1" x14ac:dyDescent="0.25">
      <c r="A495" s="23"/>
    </row>
    <row r="496" spans="1:1" x14ac:dyDescent="0.25">
      <c r="A496" s="23"/>
    </row>
    <row r="497" spans="1:1" x14ac:dyDescent="0.25">
      <c r="A497" s="23"/>
    </row>
    <row r="498" spans="1:1" x14ac:dyDescent="0.25">
      <c r="A498" s="23"/>
    </row>
    <row r="499" spans="1:1" x14ac:dyDescent="0.25">
      <c r="A499" s="23"/>
    </row>
    <row r="500" spans="1:1" x14ac:dyDescent="0.25">
      <c r="A500" s="23"/>
    </row>
    <row r="501" spans="1:1" x14ac:dyDescent="0.25">
      <c r="A501" s="23"/>
    </row>
    <row r="502" spans="1:1" x14ac:dyDescent="0.25">
      <c r="A502" s="23"/>
    </row>
    <row r="503" spans="1:1" x14ac:dyDescent="0.25">
      <c r="A503" s="23"/>
    </row>
    <row r="504" spans="1:1" x14ac:dyDescent="0.25">
      <c r="A504" s="23"/>
    </row>
    <row r="505" spans="1:1" x14ac:dyDescent="0.25">
      <c r="A505" s="23"/>
    </row>
    <row r="506" spans="1:1" x14ac:dyDescent="0.25">
      <c r="A506" s="23"/>
    </row>
    <row r="507" spans="1:1" x14ac:dyDescent="0.25">
      <c r="A507" s="23"/>
    </row>
    <row r="508" spans="1:1" x14ac:dyDescent="0.25">
      <c r="A508" s="23"/>
    </row>
    <row r="509" spans="1:1" x14ac:dyDescent="0.25">
      <c r="A509" s="23"/>
    </row>
    <row r="510" spans="1:1" x14ac:dyDescent="0.25">
      <c r="A510" s="23"/>
    </row>
    <row r="511" spans="1:1" x14ac:dyDescent="0.25">
      <c r="A511" s="23"/>
    </row>
    <row r="512" spans="1:1" x14ac:dyDescent="0.25">
      <c r="A512" s="23"/>
    </row>
    <row r="513" spans="1:1" x14ac:dyDescent="0.25">
      <c r="A513" s="23"/>
    </row>
    <row r="514" spans="1:1" x14ac:dyDescent="0.25">
      <c r="A514" s="23"/>
    </row>
    <row r="515" spans="1:1" x14ac:dyDescent="0.25">
      <c r="A515" s="23"/>
    </row>
    <row r="516" spans="1:1" x14ac:dyDescent="0.25">
      <c r="A516" s="23"/>
    </row>
    <row r="517" spans="1:1" x14ac:dyDescent="0.25">
      <c r="A517" s="23"/>
    </row>
    <row r="518" spans="1:1" x14ac:dyDescent="0.25">
      <c r="A518" s="23"/>
    </row>
    <row r="519" spans="1:1" x14ac:dyDescent="0.25">
      <c r="A519" s="23"/>
    </row>
    <row r="520" spans="1:1" x14ac:dyDescent="0.25">
      <c r="A520" s="23"/>
    </row>
    <row r="521" spans="1:1" x14ac:dyDescent="0.25">
      <c r="A521" s="23"/>
    </row>
    <row r="522" spans="1:1" x14ac:dyDescent="0.25">
      <c r="A522" s="23"/>
    </row>
    <row r="523" spans="1:1" x14ac:dyDescent="0.25">
      <c r="A523" s="23"/>
    </row>
    <row r="524" spans="1:1" x14ac:dyDescent="0.25">
      <c r="A524" s="23"/>
    </row>
    <row r="525" spans="1:1" x14ac:dyDescent="0.25">
      <c r="A525" s="23"/>
    </row>
    <row r="526" spans="1:1" x14ac:dyDescent="0.25">
      <c r="A526" s="23"/>
    </row>
    <row r="527" spans="1:1" x14ac:dyDescent="0.25">
      <c r="A527" s="23"/>
    </row>
    <row r="528" spans="1:1" x14ac:dyDescent="0.25">
      <c r="A528" s="23"/>
    </row>
    <row r="529" spans="1:1" x14ac:dyDescent="0.25">
      <c r="A529" s="23"/>
    </row>
    <row r="530" spans="1:1" x14ac:dyDescent="0.25">
      <c r="A530" s="23"/>
    </row>
    <row r="531" spans="1:1" x14ac:dyDescent="0.25">
      <c r="A531" s="23"/>
    </row>
    <row r="532" spans="1:1" x14ac:dyDescent="0.25">
      <c r="A532" s="23"/>
    </row>
    <row r="533" spans="1:1" x14ac:dyDescent="0.25">
      <c r="A533" s="23"/>
    </row>
    <row r="534" spans="1:1" x14ac:dyDescent="0.25">
      <c r="A534" s="23"/>
    </row>
    <row r="535" spans="1:1" x14ac:dyDescent="0.25">
      <c r="A535" s="23"/>
    </row>
    <row r="536" spans="1:1" x14ac:dyDescent="0.25">
      <c r="A536" s="23"/>
    </row>
    <row r="537" spans="1:1" x14ac:dyDescent="0.25">
      <c r="A537" s="23"/>
    </row>
    <row r="538" spans="1:1" x14ac:dyDescent="0.25">
      <c r="A538" s="23"/>
    </row>
    <row r="539" spans="1:1" x14ac:dyDescent="0.25">
      <c r="A539" s="23"/>
    </row>
    <row r="540" spans="1:1" x14ac:dyDescent="0.25">
      <c r="A540" s="23"/>
    </row>
    <row r="541" spans="1:1" x14ac:dyDescent="0.25">
      <c r="A541" s="23"/>
    </row>
    <row r="542" spans="1:1" x14ac:dyDescent="0.25">
      <c r="A542" s="23"/>
    </row>
    <row r="543" spans="1:1" x14ac:dyDescent="0.25">
      <c r="A543" s="23"/>
    </row>
    <row r="544" spans="1:1" x14ac:dyDescent="0.25">
      <c r="A544" s="23"/>
    </row>
    <row r="545" spans="1:1" x14ac:dyDescent="0.25">
      <c r="A545" s="23"/>
    </row>
    <row r="546" spans="1:1" x14ac:dyDescent="0.25">
      <c r="A546" s="23"/>
    </row>
    <row r="547" spans="1:1" x14ac:dyDescent="0.25">
      <c r="A547" s="23"/>
    </row>
    <row r="548" spans="1:1" x14ac:dyDescent="0.25">
      <c r="A548" s="23"/>
    </row>
    <row r="549" spans="1:1" x14ac:dyDescent="0.25">
      <c r="A549" s="23"/>
    </row>
    <row r="550" spans="1:1" x14ac:dyDescent="0.25">
      <c r="A550" s="23"/>
    </row>
    <row r="551" spans="1:1" x14ac:dyDescent="0.25">
      <c r="A551" s="23"/>
    </row>
    <row r="552" spans="1:1" x14ac:dyDescent="0.25">
      <c r="A552" s="23"/>
    </row>
    <row r="553" spans="1:1" x14ac:dyDescent="0.25">
      <c r="A553" s="23"/>
    </row>
    <row r="554" spans="1:1" x14ac:dyDescent="0.25">
      <c r="A554" s="23"/>
    </row>
    <row r="555" spans="1:1" x14ac:dyDescent="0.25">
      <c r="A555" s="23"/>
    </row>
    <row r="556" spans="1:1" x14ac:dyDescent="0.25">
      <c r="A556" s="23"/>
    </row>
    <row r="557" spans="1:1" x14ac:dyDescent="0.25">
      <c r="A557" s="23"/>
    </row>
    <row r="558" spans="1:1" x14ac:dyDescent="0.25">
      <c r="A558" s="23"/>
    </row>
    <row r="559" spans="1:1" x14ac:dyDescent="0.25">
      <c r="A559" s="23"/>
    </row>
    <row r="560" spans="1:1" x14ac:dyDescent="0.25">
      <c r="A560" s="23"/>
    </row>
    <row r="561" spans="1:1" x14ac:dyDescent="0.25">
      <c r="A561" s="23"/>
    </row>
    <row r="562" spans="1:1" x14ac:dyDescent="0.25">
      <c r="A562" s="23"/>
    </row>
    <row r="563" spans="1:1" x14ac:dyDescent="0.25">
      <c r="A563" s="23"/>
    </row>
    <row r="564" spans="1:1" x14ac:dyDescent="0.25">
      <c r="A564" s="23"/>
    </row>
    <row r="565" spans="1:1" x14ac:dyDescent="0.25">
      <c r="A565" s="23"/>
    </row>
    <row r="566" spans="1:1" x14ac:dyDescent="0.25">
      <c r="A566" s="23"/>
    </row>
    <row r="567" spans="1:1" x14ac:dyDescent="0.25">
      <c r="A567" s="23"/>
    </row>
    <row r="568" spans="1:1" x14ac:dyDescent="0.25">
      <c r="A568" s="23"/>
    </row>
    <row r="569" spans="1:1" x14ac:dyDescent="0.25">
      <c r="A569" s="23"/>
    </row>
    <row r="570" spans="1:1" x14ac:dyDescent="0.25">
      <c r="A570" s="23"/>
    </row>
    <row r="571" spans="1:1" x14ac:dyDescent="0.25">
      <c r="A571" s="23"/>
    </row>
    <row r="572" spans="1:1" x14ac:dyDescent="0.25">
      <c r="A572" s="23"/>
    </row>
    <row r="573" spans="1:1" x14ac:dyDescent="0.25">
      <c r="A573" s="23"/>
    </row>
    <row r="574" spans="1:1" x14ac:dyDescent="0.25">
      <c r="A574" s="23"/>
    </row>
    <row r="575" spans="1:1" x14ac:dyDescent="0.25">
      <c r="A575" s="23"/>
    </row>
    <row r="576" spans="1:1" x14ac:dyDescent="0.25">
      <c r="A576" s="23"/>
    </row>
    <row r="577" spans="1:1" x14ac:dyDescent="0.25">
      <c r="A577" s="23"/>
    </row>
    <row r="578" spans="1:1" x14ac:dyDescent="0.25">
      <c r="A578" s="23"/>
    </row>
    <row r="579" spans="1:1" x14ac:dyDescent="0.25">
      <c r="A579" s="23"/>
    </row>
    <row r="580" spans="1:1" x14ac:dyDescent="0.25">
      <c r="A580" s="23"/>
    </row>
    <row r="581" spans="1:1" x14ac:dyDescent="0.25">
      <c r="A581" s="23"/>
    </row>
    <row r="582" spans="1:1" x14ac:dyDescent="0.25">
      <c r="A582" s="23"/>
    </row>
    <row r="583" spans="1:1" x14ac:dyDescent="0.25">
      <c r="A583" s="23"/>
    </row>
    <row r="584" spans="1:1" x14ac:dyDescent="0.25">
      <c r="A584" s="23"/>
    </row>
    <row r="585" spans="1:1" x14ac:dyDescent="0.25">
      <c r="A585" s="23"/>
    </row>
    <row r="586" spans="1:1" x14ac:dyDescent="0.25">
      <c r="A586" s="23"/>
    </row>
    <row r="587" spans="1:1" x14ac:dyDescent="0.25">
      <c r="A587" s="23"/>
    </row>
    <row r="588" spans="1:1" x14ac:dyDescent="0.25">
      <c r="A588" s="23"/>
    </row>
    <row r="589" spans="1:1" x14ac:dyDescent="0.25">
      <c r="A589" s="23"/>
    </row>
    <row r="590" spans="1:1" x14ac:dyDescent="0.25">
      <c r="A590" s="23"/>
    </row>
    <row r="591" spans="1:1" x14ac:dyDescent="0.25">
      <c r="A591" s="23"/>
    </row>
    <row r="592" spans="1:1" x14ac:dyDescent="0.25">
      <c r="A592" s="23"/>
    </row>
    <row r="593" spans="1:1" x14ac:dyDescent="0.25">
      <c r="A593" s="23"/>
    </row>
    <row r="594" spans="1:1" x14ac:dyDescent="0.25">
      <c r="A594" s="23"/>
    </row>
    <row r="595" spans="1:1" x14ac:dyDescent="0.25">
      <c r="A595" s="23"/>
    </row>
    <row r="596" spans="1:1" x14ac:dyDescent="0.25">
      <c r="A596" s="23"/>
    </row>
    <row r="597" spans="1:1" x14ac:dyDescent="0.25">
      <c r="A597" s="23"/>
    </row>
    <row r="598" spans="1:1" x14ac:dyDescent="0.25">
      <c r="A598" s="23"/>
    </row>
    <row r="599" spans="1:1" x14ac:dyDescent="0.25">
      <c r="A599" s="23"/>
    </row>
    <row r="600" spans="1:1" x14ac:dyDescent="0.25">
      <c r="A600" s="23"/>
    </row>
    <row r="601" spans="1:1" x14ac:dyDescent="0.25">
      <c r="A601" s="23"/>
    </row>
    <row r="602" spans="1:1" x14ac:dyDescent="0.25">
      <c r="A602" s="23"/>
    </row>
    <row r="603" spans="1:1" x14ac:dyDescent="0.25">
      <c r="A603" s="23"/>
    </row>
    <row r="604" spans="1:1" x14ac:dyDescent="0.25">
      <c r="A604" s="23"/>
    </row>
    <row r="605" spans="1:1" x14ac:dyDescent="0.25">
      <c r="A605" s="23"/>
    </row>
    <row r="606" spans="1:1" x14ac:dyDescent="0.25">
      <c r="A606" s="23"/>
    </row>
    <row r="607" spans="1:1" x14ac:dyDescent="0.25">
      <c r="A607" s="23"/>
    </row>
    <row r="608" spans="1:1" x14ac:dyDescent="0.25">
      <c r="A608" s="23"/>
    </row>
    <row r="609" spans="1:1" x14ac:dyDescent="0.25">
      <c r="A609" s="23"/>
    </row>
    <row r="610" spans="1:1" x14ac:dyDescent="0.25">
      <c r="A610" s="23"/>
    </row>
    <row r="611" spans="1:1" x14ac:dyDescent="0.25">
      <c r="A611" s="23"/>
    </row>
    <row r="612" spans="1:1" x14ac:dyDescent="0.25">
      <c r="A612" s="23"/>
    </row>
    <row r="613" spans="1:1" x14ac:dyDescent="0.25">
      <c r="A613" s="23"/>
    </row>
    <row r="614" spans="1:1" x14ac:dyDescent="0.25">
      <c r="A614" s="23"/>
    </row>
    <row r="615" spans="1:1" x14ac:dyDescent="0.25">
      <c r="A615" s="23"/>
    </row>
    <row r="616" spans="1:1" x14ac:dyDescent="0.25">
      <c r="A616" s="23"/>
    </row>
    <row r="617" spans="1:1" x14ac:dyDescent="0.25">
      <c r="A617" s="23"/>
    </row>
    <row r="618" spans="1:1" x14ac:dyDescent="0.25">
      <c r="A618" s="23"/>
    </row>
    <row r="619" spans="1:1" x14ac:dyDescent="0.25">
      <c r="A619" s="23"/>
    </row>
    <row r="620" spans="1:1" x14ac:dyDescent="0.25">
      <c r="A620" s="23"/>
    </row>
    <row r="621" spans="1:1" x14ac:dyDescent="0.25">
      <c r="A621" s="23"/>
    </row>
    <row r="622" spans="1:1" x14ac:dyDescent="0.25">
      <c r="A622" s="23"/>
    </row>
    <row r="623" spans="1:1" x14ac:dyDescent="0.25">
      <c r="A623" s="23"/>
    </row>
    <row r="624" spans="1:1" x14ac:dyDescent="0.25">
      <c r="A624" s="23"/>
    </row>
    <row r="625" spans="1:1" x14ac:dyDescent="0.25">
      <c r="A625" s="23"/>
    </row>
    <row r="626" spans="1:1" x14ac:dyDescent="0.25">
      <c r="A626" s="23"/>
    </row>
    <row r="627" spans="1:1" x14ac:dyDescent="0.25">
      <c r="A627" s="23"/>
    </row>
    <row r="628" spans="1:1" x14ac:dyDescent="0.25">
      <c r="A628" s="23"/>
    </row>
    <row r="629" spans="1:1" x14ac:dyDescent="0.25">
      <c r="A629" s="23"/>
    </row>
    <row r="630" spans="1:1" x14ac:dyDescent="0.25">
      <c r="A630" s="23"/>
    </row>
    <row r="631" spans="1:1" x14ac:dyDescent="0.25">
      <c r="A631" s="23"/>
    </row>
    <row r="632" spans="1:1" x14ac:dyDescent="0.25">
      <c r="A632" s="23"/>
    </row>
    <row r="633" spans="1:1" x14ac:dyDescent="0.25">
      <c r="A633" s="23"/>
    </row>
    <row r="634" spans="1:1" x14ac:dyDescent="0.25">
      <c r="A634" s="23"/>
    </row>
    <row r="635" spans="1:1" x14ac:dyDescent="0.25">
      <c r="A635" s="23"/>
    </row>
    <row r="636" spans="1:1" x14ac:dyDescent="0.25">
      <c r="A636" s="23"/>
    </row>
    <row r="637" spans="1:1" x14ac:dyDescent="0.25">
      <c r="A637" s="23"/>
    </row>
    <row r="638" spans="1:1" x14ac:dyDescent="0.25">
      <c r="A638" s="23"/>
    </row>
    <row r="639" spans="1:1" x14ac:dyDescent="0.25">
      <c r="A639" s="23"/>
    </row>
    <row r="640" spans="1:1" x14ac:dyDescent="0.25">
      <c r="A640" s="23"/>
    </row>
    <row r="641" spans="1:1" x14ac:dyDescent="0.25">
      <c r="A641" s="23"/>
    </row>
    <row r="642" spans="1:1" x14ac:dyDescent="0.25">
      <c r="A642" s="23"/>
    </row>
    <row r="643" spans="1:1" x14ac:dyDescent="0.25">
      <c r="A643" s="23"/>
    </row>
    <row r="644" spans="1:1" x14ac:dyDescent="0.25">
      <c r="A644" s="23"/>
    </row>
    <row r="645" spans="1:1" x14ac:dyDescent="0.25">
      <c r="A645" s="23"/>
    </row>
    <row r="646" spans="1:1" x14ac:dyDescent="0.25">
      <c r="A646" s="23"/>
    </row>
    <row r="647" spans="1:1" x14ac:dyDescent="0.25">
      <c r="A647" s="23"/>
    </row>
    <row r="648" spans="1:1" x14ac:dyDescent="0.25">
      <c r="A648" s="23"/>
    </row>
    <row r="649" spans="1:1" x14ac:dyDescent="0.25">
      <c r="A649" s="23"/>
    </row>
    <row r="650" spans="1:1" x14ac:dyDescent="0.25">
      <c r="A650" s="23"/>
    </row>
    <row r="651" spans="1:1" x14ac:dyDescent="0.25">
      <c r="A651" s="23"/>
    </row>
    <row r="652" spans="1:1" x14ac:dyDescent="0.25">
      <c r="A652" s="23"/>
    </row>
    <row r="653" spans="1:1" x14ac:dyDescent="0.25">
      <c r="A653" s="23"/>
    </row>
    <row r="654" spans="1:1" x14ac:dyDescent="0.25">
      <c r="A654" s="23"/>
    </row>
    <row r="655" spans="1:1" x14ac:dyDescent="0.25">
      <c r="A655" s="23"/>
    </row>
    <row r="656" spans="1:1" x14ac:dyDescent="0.25">
      <c r="A656" s="23"/>
    </row>
    <row r="657" spans="1:1" x14ac:dyDescent="0.25">
      <c r="A657" s="23"/>
    </row>
    <row r="658" spans="1:1" x14ac:dyDescent="0.25">
      <c r="A658" s="23"/>
    </row>
    <row r="659" spans="1:1" x14ac:dyDescent="0.25">
      <c r="A659" s="23"/>
    </row>
    <row r="660" spans="1:1" x14ac:dyDescent="0.25">
      <c r="A660" s="23"/>
    </row>
    <row r="661" spans="1:1" x14ac:dyDescent="0.25">
      <c r="A661" s="23"/>
    </row>
    <row r="662" spans="1:1" x14ac:dyDescent="0.25">
      <c r="A662" s="23"/>
    </row>
    <row r="663" spans="1:1" x14ac:dyDescent="0.25">
      <c r="A663" s="23"/>
    </row>
    <row r="664" spans="1:1" x14ac:dyDescent="0.25">
      <c r="A664" s="23"/>
    </row>
    <row r="665" spans="1:1" x14ac:dyDescent="0.25">
      <c r="A665" s="23"/>
    </row>
    <row r="666" spans="1:1" x14ac:dyDescent="0.25">
      <c r="A666" s="23"/>
    </row>
    <row r="667" spans="1:1" x14ac:dyDescent="0.25">
      <c r="A667" s="23"/>
    </row>
    <row r="668" spans="1:1" x14ac:dyDescent="0.25">
      <c r="A668" s="23"/>
    </row>
    <row r="669" spans="1:1" x14ac:dyDescent="0.25">
      <c r="A669" s="23"/>
    </row>
    <row r="670" spans="1:1" x14ac:dyDescent="0.25">
      <c r="A670" s="23"/>
    </row>
    <row r="671" spans="1:1" x14ac:dyDescent="0.25">
      <c r="A671" s="23"/>
    </row>
    <row r="672" spans="1:1" x14ac:dyDescent="0.25">
      <c r="A672" s="23"/>
    </row>
    <row r="673" spans="1:1" x14ac:dyDescent="0.25">
      <c r="A673" s="23"/>
    </row>
    <row r="674" spans="1:1" x14ac:dyDescent="0.25">
      <c r="A674" s="23"/>
    </row>
    <row r="675" spans="1:1" x14ac:dyDescent="0.25">
      <c r="A675" s="23"/>
    </row>
    <row r="676" spans="1:1" x14ac:dyDescent="0.25">
      <c r="A676" s="23"/>
    </row>
    <row r="677" spans="1:1" x14ac:dyDescent="0.25">
      <c r="A677" s="23"/>
    </row>
    <row r="678" spans="1:1" x14ac:dyDescent="0.25">
      <c r="A678" s="23"/>
    </row>
    <row r="679" spans="1:1" x14ac:dyDescent="0.25">
      <c r="A679" s="23"/>
    </row>
    <row r="680" spans="1:1" x14ac:dyDescent="0.25">
      <c r="A680" s="23"/>
    </row>
    <row r="681" spans="1:1" x14ac:dyDescent="0.25">
      <c r="A681" s="23"/>
    </row>
    <row r="682" spans="1:1" x14ac:dyDescent="0.25">
      <c r="A682" s="23"/>
    </row>
    <row r="683" spans="1:1" x14ac:dyDescent="0.25">
      <c r="A683" s="23"/>
    </row>
    <row r="684" spans="1:1" x14ac:dyDescent="0.25">
      <c r="A684" s="23"/>
    </row>
    <row r="685" spans="1:1" x14ac:dyDescent="0.25">
      <c r="A685" s="23"/>
    </row>
    <row r="686" spans="1:1" x14ac:dyDescent="0.25">
      <c r="A686" s="23"/>
    </row>
    <row r="687" spans="1:1" x14ac:dyDescent="0.25">
      <c r="A687" s="23"/>
    </row>
    <row r="688" spans="1:1" x14ac:dyDescent="0.25">
      <c r="A688" s="23"/>
    </row>
    <row r="689" spans="1:1" x14ac:dyDescent="0.25">
      <c r="A689" s="23"/>
    </row>
    <row r="690" spans="1:1" x14ac:dyDescent="0.25">
      <c r="A690" s="23"/>
    </row>
    <row r="691" spans="1:1" x14ac:dyDescent="0.25">
      <c r="A691" s="23"/>
    </row>
    <row r="692" spans="1:1" x14ac:dyDescent="0.25">
      <c r="A692" s="23"/>
    </row>
    <row r="693" spans="1:1" x14ac:dyDescent="0.25">
      <c r="A693" s="23"/>
    </row>
    <row r="694" spans="1:1" x14ac:dyDescent="0.25">
      <c r="A694" s="23"/>
    </row>
    <row r="695" spans="1:1" x14ac:dyDescent="0.25">
      <c r="A695" s="23"/>
    </row>
    <row r="696" spans="1:1" x14ac:dyDescent="0.25">
      <c r="A696" s="23"/>
    </row>
    <row r="697" spans="1:1" x14ac:dyDescent="0.25">
      <c r="A697" s="23"/>
    </row>
    <row r="698" spans="1:1" x14ac:dyDescent="0.25">
      <c r="A698" s="23"/>
    </row>
    <row r="699" spans="1:1" x14ac:dyDescent="0.25">
      <c r="A699" s="23"/>
    </row>
    <row r="700" spans="1:1" x14ac:dyDescent="0.25">
      <c r="A700" s="23"/>
    </row>
    <row r="701" spans="1:1" x14ac:dyDescent="0.25">
      <c r="A701" s="23"/>
    </row>
    <row r="702" spans="1:1" x14ac:dyDescent="0.25">
      <c r="A702" s="23"/>
    </row>
    <row r="703" spans="1:1" x14ac:dyDescent="0.25">
      <c r="A703" s="23"/>
    </row>
    <row r="704" spans="1:1" x14ac:dyDescent="0.25">
      <c r="A704" s="23"/>
    </row>
    <row r="705" spans="1:1" x14ac:dyDescent="0.25">
      <c r="A705" s="23"/>
    </row>
    <row r="706" spans="1:1" x14ac:dyDescent="0.25">
      <c r="A706" s="23"/>
    </row>
    <row r="707" spans="1:1" x14ac:dyDescent="0.25">
      <c r="A707" s="23"/>
    </row>
    <row r="708" spans="1:1" x14ac:dyDescent="0.25">
      <c r="A708" s="23"/>
    </row>
    <row r="709" spans="1:1" x14ac:dyDescent="0.25">
      <c r="A709" s="23"/>
    </row>
    <row r="710" spans="1:1" x14ac:dyDescent="0.25">
      <c r="A710" s="23"/>
    </row>
    <row r="711" spans="1:1" x14ac:dyDescent="0.25">
      <c r="A711" s="23"/>
    </row>
    <row r="712" spans="1:1" x14ac:dyDescent="0.25">
      <c r="A712" s="23"/>
    </row>
    <row r="713" spans="1:1" x14ac:dyDescent="0.25">
      <c r="A713" s="23"/>
    </row>
    <row r="714" spans="1:1" x14ac:dyDescent="0.25">
      <c r="A714" s="23"/>
    </row>
    <row r="715" spans="1:1" x14ac:dyDescent="0.25">
      <c r="A715" s="23"/>
    </row>
    <row r="716" spans="1:1" x14ac:dyDescent="0.25">
      <c r="A716" s="23"/>
    </row>
    <row r="717" spans="1:1" x14ac:dyDescent="0.25">
      <c r="A717" s="23"/>
    </row>
    <row r="718" spans="1:1" x14ac:dyDescent="0.25">
      <c r="A718" s="23"/>
    </row>
    <row r="719" spans="1:1" x14ac:dyDescent="0.25">
      <c r="A719" s="23"/>
    </row>
    <row r="720" spans="1:1" x14ac:dyDescent="0.25">
      <c r="A720" s="23"/>
    </row>
    <row r="721" spans="1:1" x14ac:dyDescent="0.25">
      <c r="A721" s="23"/>
    </row>
    <row r="722" spans="1:1" x14ac:dyDescent="0.25">
      <c r="A722" s="23"/>
    </row>
    <row r="723" spans="1:1" x14ac:dyDescent="0.25">
      <c r="A723" s="23"/>
    </row>
    <row r="724" spans="1:1" x14ac:dyDescent="0.25">
      <c r="A724" s="23"/>
    </row>
    <row r="725" spans="1:1" x14ac:dyDescent="0.25">
      <c r="A725" s="23"/>
    </row>
    <row r="726" spans="1:1" x14ac:dyDescent="0.25">
      <c r="A726" s="23"/>
    </row>
    <row r="727" spans="1:1" x14ac:dyDescent="0.25">
      <c r="A727" s="23"/>
    </row>
    <row r="728" spans="1:1" x14ac:dyDescent="0.25">
      <c r="A728" s="23"/>
    </row>
    <row r="729" spans="1:1" x14ac:dyDescent="0.25">
      <c r="A729" s="23"/>
    </row>
    <row r="730" spans="1:1" x14ac:dyDescent="0.25">
      <c r="A730" s="23"/>
    </row>
    <row r="731" spans="1:1" x14ac:dyDescent="0.25">
      <c r="A731" s="23"/>
    </row>
    <row r="732" spans="1:1" x14ac:dyDescent="0.25">
      <c r="A732" s="23"/>
    </row>
    <row r="733" spans="1:1" x14ac:dyDescent="0.25">
      <c r="A733" s="23"/>
    </row>
    <row r="734" spans="1:1" x14ac:dyDescent="0.25">
      <c r="A734" s="23"/>
    </row>
    <row r="735" spans="1:1" x14ac:dyDescent="0.25">
      <c r="A735" s="23"/>
    </row>
    <row r="736" spans="1:1" x14ac:dyDescent="0.25">
      <c r="A736" s="23"/>
    </row>
    <row r="737" spans="1:1" x14ac:dyDescent="0.25">
      <c r="A737" s="23"/>
    </row>
    <row r="738" spans="1:1" x14ac:dyDescent="0.25">
      <c r="A738" s="23"/>
    </row>
    <row r="739" spans="1:1" x14ac:dyDescent="0.25">
      <c r="A739" s="23"/>
    </row>
    <row r="740" spans="1:1" x14ac:dyDescent="0.25">
      <c r="A740" s="23"/>
    </row>
    <row r="741" spans="1:1" x14ac:dyDescent="0.25">
      <c r="A741" s="23"/>
    </row>
    <row r="742" spans="1:1" x14ac:dyDescent="0.25">
      <c r="A742" s="23"/>
    </row>
    <row r="743" spans="1:1" x14ac:dyDescent="0.25">
      <c r="A743" s="23"/>
    </row>
    <row r="744" spans="1:1" x14ac:dyDescent="0.25">
      <c r="A744" s="23"/>
    </row>
    <row r="745" spans="1:1" x14ac:dyDescent="0.25">
      <c r="A745" s="23"/>
    </row>
    <row r="746" spans="1:1" x14ac:dyDescent="0.25">
      <c r="A746" s="23"/>
    </row>
    <row r="747" spans="1:1" x14ac:dyDescent="0.25">
      <c r="A747" s="23"/>
    </row>
    <row r="748" spans="1:1" x14ac:dyDescent="0.25">
      <c r="A748" s="23"/>
    </row>
    <row r="749" spans="1:1" x14ac:dyDescent="0.25">
      <c r="A749" s="23"/>
    </row>
    <row r="750" spans="1:1" x14ac:dyDescent="0.25">
      <c r="A750" s="23"/>
    </row>
    <row r="751" spans="1:1" x14ac:dyDescent="0.25">
      <c r="A751" s="23"/>
    </row>
    <row r="752" spans="1:1" x14ac:dyDescent="0.25">
      <c r="A752" s="23"/>
    </row>
    <row r="753" spans="1:1" x14ac:dyDescent="0.25">
      <c r="A753" s="23"/>
    </row>
    <row r="754" spans="1:1" x14ac:dyDescent="0.25">
      <c r="A754" s="23"/>
    </row>
    <row r="755" spans="1:1" x14ac:dyDescent="0.25">
      <c r="A755" s="23"/>
    </row>
    <row r="756" spans="1:1" x14ac:dyDescent="0.25">
      <c r="A756" s="23"/>
    </row>
    <row r="757" spans="1:1" x14ac:dyDescent="0.25">
      <c r="A757" s="23"/>
    </row>
    <row r="758" spans="1:1" x14ac:dyDescent="0.25">
      <c r="A758" s="23"/>
    </row>
    <row r="759" spans="1:1" x14ac:dyDescent="0.25">
      <c r="A759" s="23"/>
    </row>
    <row r="760" spans="1:1" x14ac:dyDescent="0.25">
      <c r="A760" s="23"/>
    </row>
    <row r="761" spans="1:1" x14ac:dyDescent="0.25">
      <c r="A761" s="23"/>
    </row>
    <row r="762" spans="1:1" x14ac:dyDescent="0.25">
      <c r="A762" s="23"/>
    </row>
    <row r="763" spans="1:1" x14ac:dyDescent="0.25">
      <c r="A763" s="23"/>
    </row>
    <row r="764" spans="1:1" x14ac:dyDescent="0.25">
      <c r="A764" s="23"/>
    </row>
    <row r="765" spans="1:1" x14ac:dyDescent="0.25">
      <c r="A765" s="23"/>
    </row>
    <row r="766" spans="1:1" x14ac:dyDescent="0.25">
      <c r="A766" s="23"/>
    </row>
    <row r="767" spans="1:1" x14ac:dyDescent="0.25">
      <c r="A767" s="23"/>
    </row>
    <row r="768" spans="1:1" x14ac:dyDescent="0.25">
      <c r="A768" s="23"/>
    </row>
    <row r="769" spans="1:1" x14ac:dyDescent="0.25">
      <c r="A769" s="23"/>
    </row>
    <row r="770" spans="1:1" x14ac:dyDescent="0.25">
      <c r="A770" s="23"/>
    </row>
    <row r="771" spans="1:1" x14ac:dyDescent="0.25">
      <c r="A771" s="23"/>
    </row>
    <row r="772" spans="1:1" x14ac:dyDescent="0.25">
      <c r="A772" s="23"/>
    </row>
    <row r="773" spans="1:1" x14ac:dyDescent="0.25">
      <c r="A773" s="23"/>
    </row>
    <row r="774" spans="1:1" x14ac:dyDescent="0.25">
      <c r="A774" s="23"/>
    </row>
    <row r="775" spans="1:1" x14ac:dyDescent="0.25">
      <c r="A775" s="23"/>
    </row>
    <row r="776" spans="1:1" x14ac:dyDescent="0.25">
      <c r="A776" s="23"/>
    </row>
    <row r="777" spans="1:1" x14ac:dyDescent="0.25">
      <c r="A777" s="23"/>
    </row>
    <row r="778" spans="1:1" x14ac:dyDescent="0.25">
      <c r="A778" s="23"/>
    </row>
    <row r="779" spans="1:1" x14ac:dyDescent="0.25">
      <c r="A779" s="23"/>
    </row>
    <row r="780" spans="1:1" x14ac:dyDescent="0.25">
      <c r="A780" s="23"/>
    </row>
    <row r="781" spans="1:1" x14ac:dyDescent="0.25">
      <c r="A781" s="23"/>
    </row>
    <row r="782" spans="1:1" x14ac:dyDescent="0.25">
      <c r="A782" s="23"/>
    </row>
    <row r="783" spans="1:1" x14ac:dyDescent="0.25">
      <c r="A783" s="23"/>
    </row>
    <row r="784" spans="1:1" x14ac:dyDescent="0.25">
      <c r="A784" s="23"/>
    </row>
    <row r="785" spans="1:1" x14ac:dyDescent="0.25">
      <c r="A785" s="23"/>
    </row>
    <row r="786" spans="1:1" x14ac:dyDescent="0.25">
      <c r="A786" s="23"/>
    </row>
    <row r="787" spans="1:1" x14ac:dyDescent="0.25">
      <c r="A787" s="23"/>
    </row>
    <row r="788" spans="1:1" x14ac:dyDescent="0.25">
      <c r="A788" s="23"/>
    </row>
    <row r="789" spans="1:1" x14ac:dyDescent="0.25">
      <c r="A789" s="23"/>
    </row>
    <row r="790" spans="1:1" x14ac:dyDescent="0.25">
      <c r="A790" s="23"/>
    </row>
    <row r="791" spans="1:1" x14ac:dyDescent="0.25">
      <c r="A791" s="23"/>
    </row>
    <row r="792" spans="1:1" x14ac:dyDescent="0.25">
      <c r="A792" s="23"/>
    </row>
    <row r="793" spans="1:1" x14ac:dyDescent="0.25">
      <c r="A793" s="23"/>
    </row>
    <row r="794" spans="1:1" x14ac:dyDescent="0.25">
      <c r="A794" s="23"/>
    </row>
    <row r="795" spans="1:1" x14ac:dyDescent="0.25">
      <c r="A795" s="23"/>
    </row>
    <row r="796" spans="1:1" x14ac:dyDescent="0.25">
      <c r="A796" s="23"/>
    </row>
    <row r="797" spans="1:1" x14ac:dyDescent="0.25">
      <c r="A797" s="23"/>
    </row>
    <row r="798" spans="1:1" x14ac:dyDescent="0.25">
      <c r="A798" s="23"/>
    </row>
    <row r="799" spans="1:1" x14ac:dyDescent="0.25">
      <c r="A799" s="23"/>
    </row>
    <row r="800" spans="1:1" x14ac:dyDescent="0.25">
      <c r="A800" s="23"/>
    </row>
    <row r="801" spans="1:1" x14ac:dyDescent="0.25">
      <c r="A801" s="23"/>
    </row>
    <row r="802" spans="1:1" x14ac:dyDescent="0.25">
      <c r="A802" s="23"/>
    </row>
    <row r="803" spans="1:1" x14ac:dyDescent="0.25">
      <c r="A803" s="23"/>
    </row>
    <row r="804" spans="1:1" x14ac:dyDescent="0.25">
      <c r="A804" s="23"/>
    </row>
    <row r="805" spans="1:1" x14ac:dyDescent="0.25">
      <c r="A805" s="23"/>
    </row>
    <row r="806" spans="1:1" x14ac:dyDescent="0.25">
      <c r="A806" s="23"/>
    </row>
    <row r="807" spans="1:1" x14ac:dyDescent="0.25">
      <c r="A807" s="23"/>
    </row>
    <row r="808" spans="1:1" x14ac:dyDescent="0.25">
      <c r="A808" s="23"/>
    </row>
    <row r="809" spans="1:1" x14ac:dyDescent="0.25">
      <c r="A809" s="23"/>
    </row>
    <row r="810" spans="1:1" x14ac:dyDescent="0.25">
      <c r="A810" s="23"/>
    </row>
    <row r="811" spans="1:1" x14ac:dyDescent="0.25">
      <c r="A811" s="23"/>
    </row>
    <row r="812" spans="1:1" x14ac:dyDescent="0.25">
      <c r="A812" s="23"/>
    </row>
    <row r="813" spans="1:1" x14ac:dyDescent="0.25">
      <c r="A813" s="23"/>
    </row>
    <row r="814" spans="1:1" x14ac:dyDescent="0.25">
      <c r="A814" s="23"/>
    </row>
    <row r="815" spans="1:1" x14ac:dyDescent="0.25">
      <c r="A815" s="23"/>
    </row>
    <row r="816" spans="1:1" x14ac:dyDescent="0.25">
      <c r="A816" s="23"/>
    </row>
    <row r="817" spans="1:1" x14ac:dyDescent="0.25">
      <c r="A817" s="23"/>
    </row>
    <row r="818" spans="1:1" x14ac:dyDescent="0.25">
      <c r="A818" s="23"/>
    </row>
    <row r="819" spans="1:1" x14ac:dyDescent="0.25">
      <c r="A819" s="23"/>
    </row>
    <row r="820" spans="1:1" x14ac:dyDescent="0.25">
      <c r="A820" s="23"/>
    </row>
    <row r="821" spans="1:1" x14ac:dyDescent="0.25">
      <c r="A821" s="23"/>
    </row>
    <row r="822" spans="1:1" x14ac:dyDescent="0.25">
      <c r="A822" s="23"/>
    </row>
    <row r="823" spans="1:1" x14ac:dyDescent="0.25">
      <c r="A823" s="23"/>
    </row>
    <row r="824" spans="1:1" x14ac:dyDescent="0.25">
      <c r="A824" s="23"/>
    </row>
    <row r="825" spans="1:1" x14ac:dyDescent="0.25">
      <c r="A825" s="23"/>
    </row>
    <row r="826" spans="1:1" x14ac:dyDescent="0.25">
      <c r="A826" s="23"/>
    </row>
    <row r="827" spans="1:1" x14ac:dyDescent="0.25">
      <c r="A827" s="23"/>
    </row>
    <row r="828" spans="1:1" x14ac:dyDescent="0.25">
      <c r="A828" s="23"/>
    </row>
    <row r="829" spans="1:1" x14ac:dyDescent="0.25">
      <c r="A829" s="23"/>
    </row>
    <row r="830" spans="1:1" x14ac:dyDescent="0.25">
      <c r="A830" s="23"/>
    </row>
    <row r="831" spans="1:1" x14ac:dyDescent="0.25">
      <c r="A831" s="23"/>
    </row>
    <row r="832" spans="1:1" x14ac:dyDescent="0.25">
      <c r="A832" s="23"/>
    </row>
    <row r="833" spans="1:1" x14ac:dyDescent="0.25">
      <c r="A833" s="23"/>
    </row>
    <row r="834" spans="1:1" x14ac:dyDescent="0.25">
      <c r="A834" s="23"/>
    </row>
    <row r="835" spans="1:1" x14ac:dyDescent="0.25">
      <c r="A835" s="23"/>
    </row>
    <row r="836" spans="1:1" x14ac:dyDescent="0.25">
      <c r="A836" s="23"/>
    </row>
    <row r="837" spans="1:1" x14ac:dyDescent="0.25">
      <c r="A837" s="23"/>
    </row>
    <row r="838" spans="1:1" x14ac:dyDescent="0.25">
      <c r="A838" s="23"/>
    </row>
    <row r="839" spans="1:1" x14ac:dyDescent="0.25">
      <c r="A839" s="23"/>
    </row>
    <row r="840" spans="1:1" x14ac:dyDescent="0.25">
      <c r="A840" s="23"/>
    </row>
    <row r="841" spans="1:1" x14ac:dyDescent="0.25">
      <c r="A841" s="23"/>
    </row>
    <row r="842" spans="1:1" x14ac:dyDescent="0.25">
      <c r="A842" s="23"/>
    </row>
    <row r="843" spans="1:1" x14ac:dyDescent="0.25">
      <c r="A843" s="23"/>
    </row>
    <row r="844" spans="1:1" x14ac:dyDescent="0.25">
      <c r="A844" s="23"/>
    </row>
    <row r="845" spans="1:1" x14ac:dyDescent="0.25">
      <c r="A845" s="23"/>
    </row>
    <row r="846" spans="1:1" x14ac:dyDescent="0.25">
      <c r="A846" s="23"/>
    </row>
    <row r="847" spans="1:1" x14ac:dyDescent="0.25">
      <c r="A847" s="23"/>
    </row>
    <row r="848" spans="1:1" x14ac:dyDescent="0.25">
      <c r="A848" s="23"/>
    </row>
    <row r="849" spans="1:1" x14ac:dyDescent="0.25">
      <c r="A849" s="23"/>
    </row>
    <row r="850" spans="1:1" x14ac:dyDescent="0.25">
      <c r="A850" s="23"/>
    </row>
    <row r="851" spans="1:1" x14ac:dyDescent="0.25">
      <c r="A851" s="23"/>
    </row>
    <row r="852" spans="1:1" x14ac:dyDescent="0.25">
      <c r="A852" s="23"/>
    </row>
    <row r="853" spans="1:1" x14ac:dyDescent="0.25">
      <c r="A853" s="23"/>
    </row>
    <row r="854" spans="1:1" x14ac:dyDescent="0.25">
      <c r="A854" s="23"/>
    </row>
    <row r="855" spans="1:1" x14ac:dyDescent="0.25">
      <c r="A855" s="23"/>
    </row>
    <row r="856" spans="1:1" x14ac:dyDescent="0.25">
      <c r="A856" s="23"/>
    </row>
    <row r="857" spans="1:1" x14ac:dyDescent="0.25">
      <c r="A857" s="23"/>
    </row>
    <row r="858" spans="1:1" x14ac:dyDescent="0.25">
      <c r="A858" s="23"/>
    </row>
    <row r="859" spans="1:1" x14ac:dyDescent="0.25">
      <c r="A859" s="23"/>
    </row>
    <row r="860" spans="1:1" x14ac:dyDescent="0.25">
      <c r="A860" s="23"/>
    </row>
    <row r="861" spans="1:1" x14ac:dyDescent="0.25">
      <c r="A861" s="23"/>
    </row>
    <row r="862" spans="1:1" x14ac:dyDescent="0.25">
      <c r="A862" s="23"/>
    </row>
    <row r="863" spans="1:1" x14ac:dyDescent="0.25">
      <c r="A863" s="23"/>
    </row>
    <row r="864" spans="1:1" x14ac:dyDescent="0.25">
      <c r="A864" s="23"/>
    </row>
    <row r="865" spans="1:1" x14ac:dyDescent="0.25">
      <c r="A865" s="23"/>
    </row>
    <row r="866" spans="1:1" x14ac:dyDescent="0.25">
      <c r="A866" s="23"/>
    </row>
    <row r="867" spans="1:1" x14ac:dyDescent="0.25">
      <c r="A867" s="23"/>
    </row>
    <row r="868" spans="1:1" x14ac:dyDescent="0.25">
      <c r="A868" s="23"/>
    </row>
    <row r="869" spans="1:1" x14ac:dyDescent="0.25">
      <c r="A869" s="23"/>
    </row>
    <row r="870" spans="1:1" x14ac:dyDescent="0.25">
      <c r="A870" s="23"/>
    </row>
    <row r="871" spans="1:1" x14ac:dyDescent="0.25">
      <c r="A871" s="23"/>
    </row>
    <row r="872" spans="1:1" x14ac:dyDescent="0.25">
      <c r="A872" s="23"/>
    </row>
    <row r="873" spans="1:1" x14ac:dyDescent="0.25">
      <c r="A873" s="23"/>
    </row>
    <row r="874" spans="1:1" x14ac:dyDescent="0.25">
      <c r="A874" s="23"/>
    </row>
    <row r="875" spans="1:1" x14ac:dyDescent="0.25">
      <c r="A875" s="23"/>
    </row>
    <row r="876" spans="1:1" x14ac:dyDescent="0.25">
      <c r="A876" s="23"/>
    </row>
    <row r="877" spans="1:1" x14ac:dyDescent="0.25">
      <c r="A877" s="23"/>
    </row>
    <row r="878" spans="1:1" x14ac:dyDescent="0.25">
      <c r="A878" s="23"/>
    </row>
    <row r="879" spans="1:1" x14ac:dyDescent="0.25">
      <c r="A879" s="23"/>
    </row>
    <row r="880" spans="1:1" x14ac:dyDescent="0.25">
      <c r="A880" s="23"/>
    </row>
    <row r="881" spans="1:1" x14ac:dyDescent="0.25">
      <c r="A881" s="23"/>
    </row>
    <row r="882" spans="1:1" x14ac:dyDescent="0.25">
      <c r="A882" s="23"/>
    </row>
    <row r="883" spans="1:1" x14ac:dyDescent="0.25">
      <c r="A883" s="23"/>
    </row>
    <row r="884" spans="1:1" x14ac:dyDescent="0.25">
      <c r="A884" s="23"/>
    </row>
    <row r="885" spans="1:1" x14ac:dyDescent="0.25">
      <c r="A885" s="23"/>
    </row>
    <row r="886" spans="1:1" x14ac:dyDescent="0.25">
      <c r="A886" s="23"/>
    </row>
    <row r="887" spans="1:1" x14ac:dyDescent="0.25">
      <c r="A887" s="23"/>
    </row>
    <row r="888" spans="1:1" x14ac:dyDescent="0.25">
      <c r="A888" s="23"/>
    </row>
    <row r="889" spans="1:1" x14ac:dyDescent="0.25">
      <c r="A889" s="23"/>
    </row>
    <row r="890" spans="1:1" x14ac:dyDescent="0.25">
      <c r="A890" s="23"/>
    </row>
    <row r="891" spans="1:1" x14ac:dyDescent="0.25">
      <c r="A891" s="23"/>
    </row>
    <row r="892" spans="1:1" x14ac:dyDescent="0.25">
      <c r="A892" s="23"/>
    </row>
    <row r="893" spans="1:1" x14ac:dyDescent="0.25">
      <c r="A893" s="23"/>
    </row>
    <row r="894" spans="1:1" x14ac:dyDescent="0.25">
      <c r="A894" s="23"/>
    </row>
    <row r="895" spans="1:1" x14ac:dyDescent="0.25">
      <c r="A895" s="23"/>
    </row>
    <row r="896" spans="1:1" x14ac:dyDescent="0.25">
      <c r="A896" s="23"/>
    </row>
    <row r="897" spans="1:1" x14ac:dyDescent="0.25">
      <c r="A897" s="23"/>
    </row>
    <row r="898" spans="1:1" x14ac:dyDescent="0.25">
      <c r="A898" s="23"/>
    </row>
    <row r="899" spans="1:1" x14ac:dyDescent="0.25">
      <c r="A899" s="23"/>
    </row>
    <row r="900" spans="1:1" x14ac:dyDescent="0.25">
      <c r="A900" s="23"/>
    </row>
    <row r="901" spans="1:1" x14ac:dyDescent="0.25">
      <c r="A901" s="23"/>
    </row>
    <row r="902" spans="1:1" x14ac:dyDescent="0.25">
      <c r="A902" s="23"/>
    </row>
    <row r="903" spans="1:1" x14ac:dyDescent="0.25">
      <c r="A903" s="23"/>
    </row>
    <row r="904" spans="1:1" x14ac:dyDescent="0.25">
      <c r="A904" s="23"/>
    </row>
    <row r="905" spans="1:1" x14ac:dyDescent="0.25">
      <c r="A905" s="23"/>
    </row>
    <row r="906" spans="1:1" x14ac:dyDescent="0.25">
      <c r="A906" s="23"/>
    </row>
    <row r="907" spans="1:1" x14ac:dyDescent="0.25">
      <c r="A907" s="23"/>
    </row>
    <row r="908" spans="1:1" x14ac:dyDescent="0.25">
      <c r="A908" s="23"/>
    </row>
    <row r="909" spans="1:1" x14ac:dyDescent="0.25">
      <c r="A909" s="23"/>
    </row>
    <row r="910" spans="1:1" x14ac:dyDescent="0.25">
      <c r="A910" s="23"/>
    </row>
    <row r="911" spans="1:1" x14ac:dyDescent="0.25">
      <c r="A911" s="23"/>
    </row>
    <row r="912" spans="1:1" x14ac:dyDescent="0.25">
      <c r="A912" s="23"/>
    </row>
    <row r="913" spans="1:1" x14ac:dyDescent="0.25">
      <c r="A913" s="23"/>
    </row>
    <row r="914" spans="1:1" x14ac:dyDescent="0.25">
      <c r="A914" s="23"/>
    </row>
    <row r="915" spans="1:1" x14ac:dyDescent="0.25">
      <c r="A915" s="23"/>
    </row>
    <row r="916" spans="1:1" x14ac:dyDescent="0.25">
      <c r="A916" s="23"/>
    </row>
    <row r="917" spans="1:1" x14ac:dyDescent="0.25">
      <c r="A917" s="23"/>
    </row>
    <row r="918" spans="1:1" x14ac:dyDescent="0.25">
      <c r="A918" s="23"/>
    </row>
    <row r="919" spans="1:1" x14ac:dyDescent="0.25">
      <c r="A919" s="23"/>
    </row>
    <row r="920" spans="1:1" x14ac:dyDescent="0.25">
      <c r="A920" s="23"/>
    </row>
    <row r="921" spans="1:1" x14ac:dyDescent="0.25">
      <c r="A921" s="23"/>
    </row>
    <row r="922" spans="1:1" x14ac:dyDescent="0.25">
      <c r="A922" s="23"/>
    </row>
    <row r="923" spans="1:1" x14ac:dyDescent="0.25">
      <c r="A923" s="23"/>
    </row>
    <row r="924" spans="1:1" x14ac:dyDescent="0.25">
      <c r="A924" s="23"/>
    </row>
    <row r="925" spans="1:1" x14ac:dyDescent="0.25">
      <c r="A925" s="23"/>
    </row>
    <row r="926" spans="1:1" x14ac:dyDescent="0.25">
      <c r="A926" s="23"/>
    </row>
    <row r="927" spans="1:1" x14ac:dyDescent="0.25">
      <c r="A927" s="23"/>
    </row>
    <row r="928" spans="1:1" x14ac:dyDescent="0.25">
      <c r="A928" s="23"/>
    </row>
    <row r="929" spans="1:1" x14ac:dyDescent="0.25">
      <c r="A929" s="23"/>
    </row>
    <row r="930" spans="1:1" x14ac:dyDescent="0.25">
      <c r="A930" s="23"/>
    </row>
    <row r="931" spans="1:1" x14ac:dyDescent="0.25">
      <c r="A931" s="23"/>
    </row>
    <row r="932" spans="1:1" x14ac:dyDescent="0.25">
      <c r="A932" s="23"/>
    </row>
    <row r="933" spans="1:1" x14ac:dyDescent="0.25">
      <c r="A933" s="23"/>
    </row>
    <row r="934" spans="1:1" x14ac:dyDescent="0.25">
      <c r="A934" s="23"/>
    </row>
    <row r="935" spans="1:1" x14ac:dyDescent="0.25">
      <c r="A935" s="23"/>
    </row>
    <row r="936" spans="1:1" x14ac:dyDescent="0.25">
      <c r="A936" s="23"/>
    </row>
    <row r="937" spans="1:1" x14ac:dyDescent="0.25">
      <c r="A937" s="23"/>
    </row>
    <row r="938" spans="1:1" x14ac:dyDescent="0.25">
      <c r="A938" s="23"/>
    </row>
    <row r="939" spans="1:1" x14ac:dyDescent="0.25">
      <c r="A939" s="23"/>
    </row>
    <row r="940" spans="1:1" x14ac:dyDescent="0.25">
      <c r="A940" s="23"/>
    </row>
    <row r="941" spans="1:1" x14ac:dyDescent="0.25">
      <c r="A941" s="23"/>
    </row>
    <row r="942" spans="1:1" x14ac:dyDescent="0.25">
      <c r="A942" s="23"/>
    </row>
    <row r="943" spans="1:1" x14ac:dyDescent="0.25">
      <c r="A943" s="23"/>
    </row>
    <row r="944" spans="1:1" x14ac:dyDescent="0.25">
      <c r="A944" s="23"/>
    </row>
    <row r="945" spans="1:1" x14ac:dyDescent="0.25">
      <c r="A945" s="23"/>
    </row>
    <row r="946" spans="1:1" x14ac:dyDescent="0.25">
      <c r="A946" s="23"/>
    </row>
    <row r="947" spans="1:1" x14ac:dyDescent="0.25">
      <c r="A947" s="23"/>
    </row>
    <row r="948" spans="1:1" x14ac:dyDescent="0.25">
      <c r="A948" s="23"/>
    </row>
    <row r="949" spans="1:1" x14ac:dyDescent="0.25">
      <c r="A949" s="23"/>
    </row>
    <row r="950" spans="1:1" x14ac:dyDescent="0.25">
      <c r="A950" s="23"/>
    </row>
    <row r="951" spans="1:1" x14ac:dyDescent="0.25">
      <c r="A951" s="23"/>
    </row>
    <row r="952" spans="1:1" x14ac:dyDescent="0.25">
      <c r="A952" s="23"/>
    </row>
    <row r="953" spans="1:1" x14ac:dyDescent="0.25">
      <c r="A953" s="23"/>
    </row>
    <row r="954" spans="1:1" x14ac:dyDescent="0.25">
      <c r="A954" s="23"/>
    </row>
    <row r="955" spans="1:1" x14ac:dyDescent="0.25">
      <c r="A955" s="23"/>
    </row>
    <row r="956" spans="1:1" x14ac:dyDescent="0.25">
      <c r="A956" s="23"/>
    </row>
    <row r="957" spans="1:1" x14ac:dyDescent="0.25">
      <c r="A957" s="23"/>
    </row>
    <row r="958" spans="1:1" x14ac:dyDescent="0.25">
      <c r="A958" s="23"/>
    </row>
    <row r="959" spans="1:1" x14ac:dyDescent="0.25">
      <c r="A959" s="23"/>
    </row>
    <row r="960" spans="1:1" x14ac:dyDescent="0.25">
      <c r="A960" s="23"/>
    </row>
    <row r="961" spans="1:1" x14ac:dyDescent="0.25">
      <c r="A961" s="23"/>
    </row>
    <row r="962" spans="1:1" x14ac:dyDescent="0.25">
      <c r="A962" s="23"/>
    </row>
    <row r="963" spans="1:1" x14ac:dyDescent="0.25">
      <c r="A963" s="23"/>
    </row>
    <row r="964" spans="1:1" x14ac:dyDescent="0.25">
      <c r="A964" s="23"/>
    </row>
    <row r="965" spans="1:1" x14ac:dyDescent="0.25">
      <c r="A965" s="23"/>
    </row>
    <row r="966" spans="1:1" x14ac:dyDescent="0.25">
      <c r="A966" s="23"/>
    </row>
    <row r="967" spans="1:1" x14ac:dyDescent="0.25">
      <c r="A967" s="23"/>
    </row>
    <row r="968" spans="1:1" x14ac:dyDescent="0.25">
      <c r="A968" s="23"/>
    </row>
    <row r="969" spans="1:1" x14ac:dyDescent="0.25">
      <c r="A969" s="23"/>
    </row>
    <row r="970" spans="1:1" x14ac:dyDescent="0.25">
      <c r="A970" s="23"/>
    </row>
    <row r="971" spans="1:1" x14ac:dyDescent="0.25">
      <c r="A971" s="23"/>
    </row>
    <row r="972" spans="1:1" x14ac:dyDescent="0.25">
      <c r="A972" s="23"/>
    </row>
    <row r="973" spans="1:1" x14ac:dyDescent="0.25">
      <c r="A973" s="23"/>
    </row>
    <row r="974" spans="1:1" x14ac:dyDescent="0.25">
      <c r="A974" s="23"/>
    </row>
    <row r="975" spans="1:1" x14ac:dyDescent="0.25">
      <c r="A975" s="23"/>
    </row>
    <row r="976" spans="1:1" x14ac:dyDescent="0.25">
      <c r="A976" s="23"/>
    </row>
    <row r="977" spans="1:1" x14ac:dyDescent="0.25">
      <c r="A977" s="23"/>
    </row>
    <row r="978" spans="1:1" x14ac:dyDescent="0.25">
      <c r="A978" s="23"/>
    </row>
    <row r="979" spans="1:1" x14ac:dyDescent="0.25">
      <c r="A979" s="23"/>
    </row>
    <row r="980" spans="1:1" x14ac:dyDescent="0.25">
      <c r="A980" s="23"/>
    </row>
    <row r="981" spans="1:1" x14ac:dyDescent="0.25">
      <c r="A981" s="23"/>
    </row>
    <row r="982" spans="1:1" x14ac:dyDescent="0.25">
      <c r="A982" s="23"/>
    </row>
    <row r="983" spans="1:1" x14ac:dyDescent="0.25">
      <c r="A983" s="23"/>
    </row>
    <row r="984" spans="1:1" x14ac:dyDescent="0.25">
      <c r="A984" s="23"/>
    </row>
    <row r="985" spans="1:1" x14ac:dyDescent="0.25">
      <c r="A985" s="23"/>
    </row>
    <row r="986" spans="1:1" x14ac:dyDescent="0.25">
      <c r="A986" s="23"/>
    </row>
    <row r="987" spans="1:1" x14ac:dyDescent="0.25">
      <c r="A987" s="23"/>
    </row>
    <row r="988" spans="1:1" x14ac:dyDescent="0.25">
      <c r="A988" s="23"/>
    </row>
    <row r="989" spans="1:1" x14ac:dyDescent="0.25">
      <c r="A989" s="23"/>
    </row>
    <row r="990" spans="1:1" x14ac:dyDescent="0.25">
      <c r="A990" s="23"/>
    </row>
    <row r="991" spans="1:1" x14ac:dyDescent="0.25">
      <c r="A991" s="23"/>
    </row>
    <row r="992" spans="1:1" x14ac:dyDescent="0.25">
      <c r="A992" s="23"/>
    </row>
    <row r="993" spans="1:1" x14ac:dyDescent="0.25">
      <c r="A993" s="23"/>
    </row>
    <row r="994" spans="1:1" x14ac:dyDescent="0.25">
      <c r="A994" s="23"/>
    </row>
    <row r="995" spans="1:1" x14ac:dyDescent="0.25">
      <c r="A995" s="23"/>
    </row>
    <row r="996" spans="1:1" x14ac:dyDescent="0.25">
      <c r="A996" s="23"/>
    </row>
    <row r="997" spans="1:1" x14ac:dyDescent="0.25">
      <c r="A997" s="23"/>
    </row>
    <row r="998" spans="1:1" x14ac:dyDescent="0.25">
      <c r="A998" s="23"/>
    </row>
    <row r="999" spans="1:1" x14ac:dyDescent="0.25">
      <c r="A999" s="23"/>
    </row>
    <row r="1000" spans="1:1" x14ac:dyDescent="0.25">
      <c r="A1000" s="23"/>
    </row>
    <row r="1001" spans="1:1" x14ac:dyDescent="0.25">
      <c r="A1001" s="23"/>
    </row>
    <row r="1002" spans="1:1" x14ac:dyDescent="0.25">
      <c r="A1002" s="23"/>
    </row>
    <row r="1003" spans="1:1" x14ac:dyDescent="0.25">
      <c r="A1003" s="23"/>
    </row>
    <row r="1004" spans="1:1" x14ac:dyDescent="0.25">
      <c r="A1004" s="23"/>
    </row>
    <row r="1005" spans="1:1" x14ac:dyDescent="0.25">
      <c r="A1005" s="23"/>
    </row>
    <row r="1006" spans="1:1" x14ac:dyDescent="0.25">
      <c r="A1006" s="23"/>
    </row>
    <row r="1007" spans="1:1" x14ac:dyDescent="0.25">
      <c r="A1007" s="23"/>
    </row>
    <row r="1008" spans="1:1" x14ac:dyDescent="0.25">
      <c r="A1008" s="23"/>
    </row>
    <row r="1009" spans="1:1" x14ac:dyDescent="0.25">
      <c r="A1009" s="23"/>
    </row>
    <row r="1010" spans="1:1" x14ac:dyDescent="0.25">
      <c r="A1010" s="23"/>
    </row>
    <row r="1011" spans="1:1" x14ac:dyDescent="0.25">
      <c r="A1011" s="23"/>
    </row>
    <row r="1012" spans="1:1" x14ac:dyDescent="0.25">
      <c r="A1012" s="23"/>
    </row>
    <row r="1013" spans="1:1" x14ac:dyDescent="0.25">
      <c r="A1013" s="23"/>
    </row>
    <row r="1014" spans="1:1" x14ac:dyDescent="0.25">
      <c r="A1014" s="23"/>
    </row>
    <row r="1015" spans="1:1" x14ac:dyDescent="0.25">
      <c r="A1015" s="23"/>
    </row>
    <row r="1016" spans="1:1" x14ac:dyDescent="0.25">
      <c r="A1016" s="23"/>
    </row>
    <row r="1017" spans="1:1" x14ac:dyDescent="0.25">
      <c r="A1017" s="23"/>
    </row>
    <row r="1018" spans="1:1" x14ac:dyDescent="0.25">
      <c r="A1018" s="23"/>
    </row>
    <row r="1019" spans="1:1" x14ac:dyDescent="0.25">
      <c r="A1019" s="23"/>
    </row>
    <row r="1020" spans="1:1" x14ac:dyDescent="0.25">
      <c r="A1020" s="23"/>
    </row>
    <row r="1021" spans="1:1" x14ac:dyDescent="0.25">
      <c r="A1021" s="23"/>
    </row>
    <row r="1022" spans="1:1" x14ac:dyDescent="0.25">
      <c r="A1022" s="23"/>
    </row>
    <row r="1023" spans="1:1" x14ac:dyDescent="0.25">
      <c r="A1023" s="23"/>
    </row>
    <row r="1024" spans="1:1" x14ac:dyDescent="0.25">
      <c r="A1024" s="23"/>
    </row>
    <row r="1025" spans="1:1" x14ac:dyDescent="0.25">
      <c r="A1025" s="23"/>
    </row>
    <row r="1026" spans="1:1" x14ac:dyDescent="0.25">
      <c r="A1026" s="23"/>
    </row>
    <row r="1027" spans="1:1" x14ac:dyDescent="0.25">
      <c r="A1027" s="23"/>
    </row>
    <row r="1028" spans="1:1" x14ac:dyDescent="0.25">
      <c r="A1028" s="23"/>
    </row>
    <row r="1029" spans="1:1" x14ac:dyDescent="0.25">
      <c r="A1029" s="23"/>
    </row>
    <row r="1030" spans="1:1" x14ac:dyDescent="0.25">
      <c r="A1030" s="23"/>
    </row>
    <row r="1031" spans="1:1" x14ac:dyDescent="0.25">
      <c r="A1031" s="23"/>
    </row>
    <row r="1032" spans="1:1" x14ac:dyDescent="0.25">
      <c r="A1032" s="23"/>
    </row>
    <row r="1033" spans="1:1" x14ac:dyDescent="0.25">
      <c r="A1033" s="23"/>
    </row>
    <row r="1034" spans="1:1" x14ac:dyDescent="0.25">
      <c r="A1034" s="23"/>
    </row>
    <row r="1035" spans="1:1" x14ac:dyDescent="0.25">
      <c r="A1035" s="23"/>
    </row>
    <row r="1036" spans="1:1" x14ac:dyDescent="0.25">
      <c r="A1036" s="23"/>
    </row>
    <row r="1037" spans="1:1" x14ac:dyDescent="0.25">
      <c r="A1037" s="23"/>
    </row>
    <row r="1038" spans="1:1" x14ac:dyDescent="0.25">
      <c r="A1038" s="23"/>
    </row>
    <row r="1039" spans="1:1" x14ac:dyDescent="0.25">
      <c r="A1039" s="23"/>
    </row>
    <row r="1040" spans="1:1" x14ac:dyDescent="0.25">
      <c r="A1040" s="23"/>
    </row>
    <row r="1041" spans="1:1" x14ac:dyDescent="0.25">
      <c r="A1041" s="23"/>
    </row>
    <row r="1042" spans="1:1" x14ac:dyDescent="0.25">
      <c r="A1042" s="23"/>
    </row>
    <row r="1043" spans="1:1" x14ac:dyDescent="0.25">
      <c r="A1043" s="23"/>
    </row>
    <row r="1044" spans="1:1" x14ac:dyDescent="0.25">
      <c r="A1044" s="23"/>
    </row>
    <row r="1045" spans="1:1" x14ac:dyDescent="0.25">
      <c r="A1045" s="23"/>
    </row>
    <row r="1046" spans="1:1" x14ac:dyDescent="0.25">
      <c r="A1046" s="23"/>
    </row>
    <row r="1047" spans="1:1" x14ac:dyDescent="0.25">
      <c r="A1047" s="23"/>
    </row>
    <row r="1048" spans="1:1" x14ac:dyDescent="0.25">
      <c r="A1048" s="23"/>
    </row>
    <row r="1049" spans="1:1" x14ac:dyDescent="0.25">
      <c r="A1049" s="23"/>
    </row>
    <row r="1050" spans="1:1" x14ac:dyDescent="0.25">
      <c r="A1050" s="23"/>
    </row>
    <row r="1051" spans="1:1" x14ac:dyDescent="0.25">
      <c r="A1051" s="23"/>
    </row>
    <row r="1052" spans="1:1" x14ac:dyDescent="0.25">
      <c r="A1052" s="23"/>
    </row>
    <row r="1053" spans="1:1" x14ac:dyDescent="0.25">
      <c r="A1053" s="23"/>
    </row>
    <row r="1054" spans="1:1" x14ac:dyDescent="0.25">
      <c r="A1054" s="23"/>
    </row>
    <row r="1055" spans="1:1" x14ac:dyDescent="0.25">
      <c r="A1055" s="23"/>
    </row>
    <row r="1056" spans="1:1" x14ac:dyDescent="0.25">
      <c r="A1056" s="23"/>
    </row>
    <row r="1057" spans="1:1" x14ac:dyDescent="0.25">
      <c r="A1057" s="23"/>
    </row>
    <row r="1058" spans="1:1" x14ac:dyDescent="0.25">
      <c r="A1058" s="23"/>
    </row>
    <row r="1059" spans="1:1" x14ac:dyDescent="0.25">
      <c r="A1059" s="23"/>
    </row>
    <row r="1060" spans="1:1" x14ac:dyDescent="0.25">
      <c r="A1060" s="23"/>
    </row>
    <row r="1061" spans="1:1" x14ac:dyDescent="0.25">
      <c r="A1061" s="23"/>
    </row>
    <row r="1062" spans="1:1" x14ac:dyDescent="0.25">
      <c r="A1062" s="23"/>
    </row>
    <row r="1063" spans="1:1" x14ac:dyDescent="0.25">
      <c r="A1063" s="23"/>
    </row>
    <row r="1064" spans="1:1" x14ac:dyDescent="0.25">
      <c r="A1064" s="23"/>
    </row>
    <row r="1065" spans="1:1" x14ac:dyDescent="0.25">
      <c r="A1065" s="23"/>
    </row>
    <row r="1066" spans="1:1" x14ac:dyDescent="0.25">
      <c r="A1066" s="23"/>
    </row>
    <row r="1067" spans="1:1" x14ac:dyDescent="0.25">
      <c r="A1067" s="23"/>
    </row>
    <row r="1068" spans="1:1" x14ac:dyDescent="0.25">
      <c r="A1068" s="23"/>
    </row>
    <row r="1069" spans="1:1" x14ac:dyDescent="0.25">
      <c r="A1069" s="23"/>
    </row>
    <row r="1070" spans="1:1" x14ac:dyDescent="0.25">
      <c r="A1070" s="23"/>
    </row>
    <row r="1071" spans="1:1" x14ac:dyDescent="0.25">
      <c r="A1071" s="23"/>
    </row>
    <row r="1072" spans="1:1" x14ac:dyDescent="0.25">
      <c r="A1072" s="23"/>
    </row>
    <row r="1073" spans="1:1" x14ac:dyDescent="0.25">
      <c r="A1073" s="23"/>
    </row>
    <row r="1074" spans="1:1" x14ac:dyDescent="0.25">
      <c r="A1074" s="23"/>
    </row>
    <row r="1075" spans="1:1" x14ac:dyDescent="0.25">
      <c r="A1075" s="23"/>
    </row>
    <row r="1076" spans="1:1" x14ac:dyDescent="0.25">
      <c r="A1076" s="23"/>
    </row>
    <row r="1077" spans="1:1" x14ac:dyDescent="0.25">
      <c r="A1077" s="23"/>
    </row>
    <row r="1078" spans="1:1" x14ac:dyDescent="0.25">
      <c r="A1078" s="23"/>
    </row>
    <row r="1079" spans="1:1" x14ac:dyDescent="0.25">
      <c r="A1079" s="23"/>
    </row>
    <row r="1080" spans="1:1" x14ac:dyDescent="0.25">
      <c r="A1080" s="23"/>
    </row>
    <row r="1081" spans="1:1" x14ac:dyDescent="0.25">
      <c r="A1081" s="23"/>
    </row>
    <row r="1082" spans="1:1" x14ac:dyDescent="0.25">
      <c r="A1082" s="23"/>
    </row>
    <row r="1083" spans="1:1" x14ac:dyDescent="0.25">
      <c r="A1083" s="23"/>
    </row>
    <row r="1084" spans="1:1" x14ac:dyDescent="0.25">
      <c r="A1084" s="23"/>
    </row>
    <row r="1085" spans="1:1" x14ac:dyDescent="0.25">
      <c r="A1085" s="23"/>
    </row>
    <row r="1086" spans="1:1" x14ac:dyDescent="0.25">
      <c r="A1086" s="23"/>
    </row>
    <row r="1087" spans="1:1" x14ac:dyDescent="0.25">
      <c r="A1087" s="23"/>
    </row>
    <row r="1088" spans="1:1" x14ac:dyDescent="0.25">
      <c r="A1088" s="23"/>
    </row>
    <row r="1089" spans="1:1" x14ac:dyDescent="0.25">
      <c r="A1089" s="23"/>
    </row>
    <row r="1090" spans="1:1" x14ac:dyDescent="0.25">
      <c r="A1090" s="23"/>
    </row>
    <row r="1091" spans="1:1" x14ac:dyDescent="0.25">
      <c r="A1091" s="23"/>
    </row>
    <row r="1092" spans="1:1" x14ac:dyDescent="0.25">
      <c r="A1092" s="23"/>
    </row>
    <row r="1093" spans="1:1" x14ac:dyDescent="0.25">
      <c r="A1093" s="23"/>
    </row>
    <row r="1094" spans="1:1" x14ac:dyDescent="0.25">
      <c r="A1094" s="23"/>
    </row>
    <row r="1095" spans="1:1" x14ac:dyDescent="0.25">
      <c r="A1095" s="23"/>
    </row>
    <row r="1096" spans="1:1" x14ac:dyDescent="0.25">
      <c r="A1096" s="23"/>
    </row>
    <row r="1097" spans="1:1" x14ac:dyDescent="0.25">
      <c r="A1097" s="23"/>
    </row>
    <row r="1098" spans="1:1" x14ac:dyDescent="0.25">
      <c r="A1098" s="23"/>
    </row>
    <row r="1099" spans="1:1" x14ac:dyDescent="0.25">
      <c r="A1099" s="23"/>
    </row>
    <row r="1100" spans="1:1" x14ac:dyDescent="0.25">
      <c r="A1100" s="23"/>
    </row>
    <row r="1101" spans="1:1" x14ac:dyDescent="0.25">
      <c r="A1101" s="23"/>
    </row>
    <row r="1102" spans="1:1" x14ac:dyDescent="0.25">
      <c r="A1102" s="23"/>
    </row>
    <row r="1103" spans="1:1" x14ac:dyDescent="0.25">
      <c r="A1103" s="23"/>
    </row>
    <row r="1104" spans="1:1" x14ac:dyDescent="0.25">
      <c r="A1104" s="23"/>
    </row>
    <row r="1105" spans="1:1" x14ac:dyDescent="0.25">
      <c r="A1105" s="23"/>
    </row>
    <row r="1106" spans="1:1" x14ac:dyDescent="0.25">
      <c r="A1106" s="23"/>
    </row>
    <row r="1107" spans="1:1" x14ac:dyDescent="0.25">
      <c r="A1107" s="23"/>
    </row>
    <row r="1108" spans="1:1" x14ac:dyDescent="0.25">
      <c r="A1108" s="23"/>
    </row>
    <row r="1109" spans="1:1" x14ac:dyDescent="0.25">
      <c r="A1109" s="23"/>
    </row>
    <row r="1110" spans="1:1" x14ac:dyDescent="0.25">
      <c r="A1110" s="23"/>
    </row>
    <row r="1111" spans="1:1" x14ac:dyDescent="0.25">
      <c r="A1111" s="23"/>
    </row>
    <row r="1112" spans="1:1" x14ac:dyDescent="0.25">
      <c r="A1112" s="23"/>
    </row>
    <row r="1113" spans="1:1" x14ac:dyDescent="0.25">
      <c r="A1113" s="23"/>
    </row>
    <row r="1114" spans="1:1" x14ac:dyDescent="0.25">
      <c r="A1114" s="23"/>
    </row>
    <row r="1115" spans="1:1" x14ac:dyDescent="0.25">
      <c r="A1115" s="23"/>
    </row>
    <row r="1116" spans="1:1" x14ac:dyDescent="0.25">
      <c r="A1116" s="23"/>
    </row>
    <row r="1117" spans="1:1" x14ac:dyDescent="0.25">
      <c r="A1117" s="23"/>
    </row>
    <row r="1118" spans="1:1" x14ac:dyDescent="0.25">
      <c r="A1118" s="23"/>
    </row>
    <row r="1119" spans="1:1" x14ac:dyDescent="0.25">
      <c r="A1119" s="23"/>
    </row>
    <row r="1120" spans="1:1" x14ac:dyDescent="0.25">
      <c r="A1120" s="23"/>
    </row>
    <row r="1121" spans="1:1" x14ac:dyDescent="0.25">
      <c r="A1121" s="23"/>
    </row>
    <row r="1122" spans="1:1" x14ac:dyDescent="0.25">
      <c r="A1122" s="23"/>
    </row>
    <row r="1123" spans="1:1" x14ac:dyDescent="0.25">
      <c r="A1123" s="23"/>
    </row>
    <row r="1124" spans="1:1" x14ac:dyDescent="0.25">
      <c r="A1124" s="23"/>
    </row>
    <row r="1125" spans="1:1" x14ac:dyDescent="0.25">
      <c r="A1125" s="23"/>
    </row>
    <row r="1126" spans="1:1" x14ac:dyDescent="0.25">
      <c r="A1126" s="23"/>
    </row>
    <row r="1127" spans="1:1" x14ac:dyDescent="0.25">
      <c r="A1127" s="23"/>
    </row>
    <row r="1128" spans="1:1" x14ac:dyDescent="0.25">
      <c r="A1128" s="23"/>
    </row>
    <row r="1129" spans="1:1" x14ac:dyDescent="0.25">
      <c r="A1129" s="23"/>
    </row>
    <row r="1130" spans="1:1" x14ac:dyDescent="0.25">
      <c r="A1130" s="23"/>
    </row>
    <row r="1131" spans="1:1" x14ac:dyDescent="0.25">
      <c r="A1131" s="23"/>
    </row>
    <row r="1132" spans="1:1" x14ac:dyDescent="0.25">
      <c r="A1132" s="23"/>
    </row>
    <row r="1133" spans="1:1" x14ac:dyDescent="0.25">
      <c r="A1133" s="23"/>
    </row>
    <row r="1134" spans="1:1" x14ac:dyDescent="0.25">
      <c r="A1134" s="23"/>
    </row>
    <row r="1135" spans="1:1" x14ac:dyDescent="0.25">
      <c r="A1135" s="23"/>
    </row>
    <row r="1136" spans="1:1" x14ac:dyDescent="0.25">
      <c r="A1136" s="23"/>
    </row>
    <row r="1137" spans="1:1" x14ac:dyDescent="0.25">
      <c r="A1137" s="23"/>
    </row>
    <row r="1138" spans="1:1" x14ac:dyDescent="0.25">
      <c r="A1138" s="23"/>
    </row>
    <row r="1139" spans="1:1" x14ac:dyDescent="0.25">
      <c r="A1139" s="23"/>
    </row>
    <row r="1140" spans="1:1" x14ac:dyDescent="0.25">
      <c r="A1140" s="23"/>
    </row>
    <row r="1141" spans="1:1" x14ac:dyDescent="0.25">
      <c r="A1141" s="23"/>
    </row>
    <row r="1142" spans="1:1" x14ac:dyDescent="0.25">
      <c r="A1142" s="23"/>
    </row>
    <row r="1143" spans="1:1" x14ac:dyDescent="0.25">
      <c r="A1143" s="23"/>
    </row>
    <row r="1144" spans="1:1" x14ac:dyDescent="0.25">
      <c r="A1144" s="23"/>
    </row>
    <row r="1145" spans="1:1" x14ac:dyDescent="0.25">
      <c r="A1145" s="23"/>
    </row>
    <row r="1146" spans="1:1" x14ac:dyDescent="0.25">
      <c r="A1146" s="23"/>
    </row>
    <row r="1147" spans="1:1" x14ac:dyDescent="0.25">
      <c r="A1147" s="23"/>
    </row>
    <row r="1148" spans="1:1" x14ac:dyDescent="0.25">
      <c r="A1148" s="23"/>
    </row>
    <row r="1149" spans="1:1" x14ac:dyDescent="0.25">
      <c r="A1149" s="23"/>
    </row>
    <row r="1150" spans="1:1" x14ac:dyDescent="0.25">
      <c r="A1150" s="23"/>
    </row>
    <row r="1151" spans="1:1" x14ac:dyDescent="0.25">
      <c r="A1151" s="23"/>
    </row>
    <row r="1152" spans="1:1" x14ac:dyDescent="0.25">
      <c r="A1152" s="23"/>
    </row>
    <row r="1153" spans="1:1" x14ac:dyDescent="0.25">
      <c r="A1153" s="23"/>
    </row>
    <row r="1154" spans="1:1" x14ac:dyDescent="0.25">
      <c r="A1154" s="23"/>
    </row>
    <row r="1155" spans="1:1" x14ac:dyDescent="0.25">
      <c r="A1155" s="23"/>
    </row>
    <row r="1156" spans="1:1" x14ac:dyDescent="0.25">
      <c r="A1156" s="23"/>
    </row>
    <row r="1157" spans="1:1" x14ac:dyDescent="0.25">
      <c r="A1157" s="23"/>
    </row>
    <row r="1158" spans="1:1" x14ac:dyDescent="0.25">
      <c r="A1158" s="23"/>
    </row>
    <row r="1159" spans="1:1" x14ac:dyDescent="0.25">
      <c r="A1159" s="23"/>
    </row>
    <row r="1160" spans="1:1" x14ac:dyDescent="0.25">
      <c r="A1160" s="23"/>
    </row>
    <row r="1161" spans="1:1" x14ac:dyDescent="0.25">
      <c r="A1161" s="23"/>
    </row>
    <row r="1162" spans="1:1" x14ac:dyDescent="0.25">
      <c r="A1162" s="23"/>
    </row>
    <row r="1163" spans="1:1" x14ac:dyDescent="0.25">
      <c r="A1163" s="23"/>
    </row>
    <row r="1164" spans="1:1" x14ac:dyDescent="0.25">
      <c r="A1164" s="23"/>
    </row>
    <row r="1165" spans="1:1" x14ac:dyDescent="0.25">
      <c r="A1165" s="23"/>
    </row>
    <row r="1166" spans="1:1" x14ac:dyDescent="0.25">
      <c r="A1166" s="23"/>
    </row>
    <row r="1167" spans="1:1" x14ac:dyDescent="0.25">
      <c r="A1167" s="23"/>
    </row>
    <row r="1168" spans="1:1" x14ac:dyDescent="0.25">
      <c r="A1168" s="23"/>
    </row>
    <row r="1169" spans="1:1" x14ac:dyDescent="0.25">
      <c r="A1169" s="23"/>
    </row>
    <row r="1170" spans="1:1" x14ac:dyDescent="0.25">
      <c r="A1170" s="23"/>
    </row>
    <row r="1171" spans="1:1" x14ac:dyDescent="0.25">
      <c r="A1171" s="23"/>
    </row>
    <row r="1172" spans="1:1" x14ac:dyDescent="0.25">
      <c r="A1172" s="23"/>
    </row>
    <row r="1173" spans="1:1" x14ac:dyDescent="0.25">
      <c r="A1173" s="23"/>
    </row>
    <row r="1174" spans="1:1" x14ac:dyDescent="0.25">
      <c r="A1174" s="23"/>
    </row>
    <row r="1175" spans="1:1" x14ac:dyDescent="0.25">
      <c r="A1175" s="23"/>
    </row>
    <row r="1176" spans="1:1" x14ac:dyDescent="0.25">
      <c r="A1176" s="23"/>
    </row>
    <row r="1177" spans="1:1" x14ac:dyDescent="0.25">
      <c r="A1177" s="23"/>
    </row>
    <row r="1178" spans="1:1" x14ac:dyDescent="0.25">
      <c r="A1178" s="23"/>
    </row>
    <row r="1179" spans="1:1" x14ac:dyDescent="0.25">
      <c r="A1179" s="23"/>
    </row>
    <row r="1180" spans="1:1" x14ac:dyDescent="0.25">
      <c r="A1180" s="23"/>
    </row>
    <row r="1181" spans="1:1" x14ac:dyDescent="0.25">
      <c r="A1181" s="23"/>
    </row>
    <row r="1182" spans="1:1" x14ac:dyDescent="0.25">
      <c r="A1182" s="23"/>
    </row>
    <row r="1183" spans="1:1" x14ac:dyDescent="0.25">
      <c r="A1183" s="23"/>
    </row>
    <row r="1184" spans="1:1" x14ac:dyDescent="0.25">
      <c r="A1184" s="23"/>
    </row>
    <row r="1185" spans="1:1" x14ac:dyDescent="0.25">
      <c r="A1185" s="23"/>
    </row>
    <row r="1186" spans="1:1" x14ac:dyDescent="0.25">
      <c r="A1186" s="23"/>
    </row>
    <row r="1187" spans="1:1" x14ac:dyDescent="0.25">
      <c r="A1187" s="23"/>
    </row>
    <row r="1188" spans="1:1" x14ac:dyDescent="0.25">
      <c r="A1188" s="23"/>
    </row>
    <row r="1189" spans="1:1" x14ac:dyDescent="0.25">
      <c r="A1189" s="23"/>
    </row>
    <row r="1190" spans="1:1" x14ac:dyDescent="0.25">
      <c r="A1190" s="23"/>
    </row>
    <row r="1191" spans="1:1" x14ac:dyDescent="0.25">
      <c r="A1191" s="23"/>
    </row>
    <row r="1192" spans="1:1" x14ac:dyDescent="0.25">
      <c r="A1192" s="23"/>
    </row>
    <row r="1193" spans="1:1" x14ac:dyDescent="0.25">
      <c r="A1193" s="23"/>
    </row>
    <row r="1194" spans="1:1" x14ac:dyDescent="0.25">
      <c r="A1194" s="23"/>
    </row>
    <row r="1195" spans="1:1" x14ac:dyDescent="0.25">
      <c r="A1195" s="23"/>
    </row>
    <row r="1196" spans="1:1" x14ac:dyDescent="0.25">
      <c r="A1196" s="23"/>
    </row>
    <row r="1197" spans="1:1" x14ac:dyDescent="0.25">
      <c r="A1197" s="23"/>
    </row>
    <row r="1198" spans="1:1" x14ac:dyDescent="0.25">
      <c r="A1198" s="23"/>
    </row>
    <row r="1199" spans="1:1" x14ac:dyDescent="0.25">
      <c r="A1199" s="23"/>
    </row>
    <row r="1200" spans="1:1" x14ac:dyDescent="0.25">
      <c r="A1200" s="23"/>
    </row>
    <row r="1201" spans="1:1" x14ac:dyDescent="0.25">
      <c r="A1201" s="23"/>
    </row>
    <row r="1202" spans="1:1" x14ac:dyDescent="0.25">
      <c r="A1202" s="23"/>
    </row>
    <row r="1203" spans="1:1" x14ac:dyDescent="0.25">
      <c r="A1203" s="23"/>
    </row>
    <row r="1204" spans="1:1" x14ac:dyDescent="0.25">
      <c r="A1204" s="23"/>
    </row>
    <row r="1205" spans="1:1" x14ac:dyDescent="0.25">
      <c r="A1205" s="23"/>
    </row>
    <row r="1206" spans="1:1" x14ac:dyDescent="0.25">
      <c r="A1206" s="23"/>
    </row>
    <row r="1207" spans="1:1" x14ac:dyDescent="0.25">
      <c r="A1207" s="23"/>
    </row>
    <row r="1208" spans="1:1" x14ac:dyDescent="0.25">
      <c r="A1208" s="23"/>
    </row>
    <row r="1209" spans="1:1" x14ac:dyDescent="0.25">
      <c r="A1209" s="23"/>
    </row>
    <row r="1210" spans="1:1" x14ac:dyDescent="0.25">
      <c r="A1210" s="23"/>
    </row>
    <row r="1211" spans="1:1" x14ac:dyDescent="0.25">
      <c r="A1211" s="23"/>
    </row>
    <row r="1212" spans="1:1" x14ac:dyDescent="0.25">
      <c r="A1212" s="23"/>
    </row>
    <row r="1213" spans="1:1" x14ac:dyDescent="0.25">
      <c r="A1213" s="23"/>
    </row>
    <row r="1214" spans="1:1" x14ac:dyDescent="0.25">
      <c r="A1214" s="23"/>
    </row>
    <row r="1215" spans="1:1" x14ac:dyDescent="0.25">
      <c r="A1215" s="23"/>
    </row>
    <row r="1216" spans="1:1" x14ac:dyDescent="0.25">
      <c r="A1216" s="23"/>
    </row>
    <row r="1217" spans="1:1" x14ac:dyDescent="0.25">
      <c r="A1217" s="23"/>
    </row>
    <row r="1218" spans="1:1" x14ac:dyDescent="0.25">
      <c r="A1218" s="23"/>
    </row>
    <row r="1219" spans="1:1" x14ac:dyDescent="0.25">
      <c r="A1219" s="23"/>
    </row>
    <row r="1220" spans="1:1" x14ac:dyDescent="0.25">
      <c r="A1220" s="23"/>
    </row>
    <row r="1221" spans="1:1" x14ac:dyDescent="0.25">
      <c r="A1221" s="23"/>
    </row>
    <row r="1222" spans="1:1" x14ac:dyDescent="0.25">
      <c r="A1222" s="23"/>
    </row>
    <row r="1223" spans="1:1" x14ac:dyDescent="0.25">
      <c r="A1223" s="23"/>
    </row>
    <row r="1224" spans="1:1" x14ac:dyDescent="0.25">
      <c r="A1224" s="23"/>
    </row>
    <row r="1225" spans="1:1" x14ac:dyDescent="0.25">
      <c r="A1225" s="23"/>
    </row>
    <row r="1226" spans="1:1" x14ac:dyDescent="0.25">
      <c r="A1226" s="23"/>
    </row>
    <row r="1227" spans="1:1" x14ac:dyDescent="0.25">
      <c r="A1227" s="23"/>
    </row>
    <row r="1228" spans="1:1" x14ac:dyDescent="0.25">
      <c r="A1228" s="23"/>
    </row>
    <row r="1229" spans="1:1" x14ac:dyDescent="0.25">
      <c r="A1229" s="23"/>
    </row>
    <row r="1230" spans="1:1" x14ac:dyDescent="0.25">
      <c r="A1230" s="23"/>
    </row>
    <row r="1231" spans="1:1" x14ac:dyDescent="0.25">
      <c r="A1231" s="23"/>
    </row>
    <row r="1232" spans="1:1" x14ac:dyDescent="0.25">
      <c r="A1232" s="23"/>
    </row>
    <row r="1233" spans="1:1" x14ac:dyDescent="0.25">
      <c r="A1233" s="23"/>
    </row>
    <row r="1234" spans="1:1" x14ac:dyDescent="0.25">
      <c r="A1234" s="23"/>
    </row>
    <row r="1235" spans="1:1" x14ac:dyDescent="0.25">
      <c r="A1235" s="23"/>
    </row>
    <row r="1236" spans="1:1" x14ac:dyDescent="0.25">
      <c r="A1236" s="23"/>
    </row>
    <row r="1237" spans="1:1" x14ac:dyDescent="0.25">
      <c r="A1237" s="23"/>
    </row>
    <row r="1238" spans="1:1" x14ac:dyDescent="0.25">
      <c r="A1238" s="23"/>
    </row>
    <row r="1239" spans="1:1" x14ac:dyDescent="0.25">
      <c r="A1239" s="23"/>
    </row>
    <row r="1240" spans="1:1" x14ac:dyDescent="0.25">
      <c r="A1240" s="23"/>
    </row>
    <row r="1241" spans="1:1" x14ac:dyDescent="0.25">
      <c r="A1241" s="23"/>
    </row>
    <row r="1242" spans="1:1" x14ac:dyDescent="0.25">
      <c r="A1242" s="23"/>
    </row>
    <row r="1243" spans="1:1" x14ac:dyDescent="0.25">
      <c r="A1243" s="23"/>
    </row>
    <row r="1244" spans="1:1" x14ac:dyDescent="0.25">
      <c r="A1244" s="23"/>
    </row>
    <row r="1245" spans="1:1" x14ac:dyDescent="0.25">
      <c r="A1245" s="23"/>
    </row>
    <row r="1246" spans="1:1" x14ac:dyDescent="0.25">
      <c r="A1246" s="23"/>
    </row>
    <row r="1247" spans="1:1" x14ac:dyDescent="0.25">
      <c r="A1247" s="23"/>
    </row>
    <row r="1248" spans="1:1" x14ac:dyDescent="0.25">
      <c r="A1248" s="23"/>
    </row>
    <row r="1249" spans="1:1" x14ac:dyDescent="0.25">
      <c r="A1249" s="23"/>
    </row>
    <row r="1250" spans="1:1" x14ac:dyDescent="0.25">
      <c r="A1250" s="23"/>
    </row>
    <row r="1251" spans="1:1" x14ac:dyDescent="0.25">
      <c r="A1251" s="23"/>
    </row>
    <row r="1252" spans="1:1" x14ac:dyDescent="0.25">
      <c r="A1252" s="23"/>
    </row>
    <row r="1253" spans="1:1" x14ac:dyDescent="0.25">
      <c r="A1253" s="23"/>
    </row>
    <row r="1254" spans="1:1" x14ac:dyDescent="0.25">
      <c r="A1254" s="23"/>
    </row>
    <row r="1255" spans="1:1" x14ac:dyDescent="0.25">
      <c r="A1255" s="23"/>
    </row>
    <row r="1256" spans="1:1" x14ac:dyDescent="0.25">
      <c r="A1256" s="23"/>
    </row>
    <row r="1257" spans="1:1" x14ac:dyDescent="0.25">
      <c r="A1257" s="23"/>
    </row>
    <row r="1258" spans="1:1" x14ac:dyDescent="0.25">
      <c r="A1258" s="23"/>
    </row>
    <row r="1259" spans="1:1" x14ac:dyDescent="0.25">
      <c r="A1259" s="23"/>
    </row>
    <row r="1260" spans="1:1" x14ac:dyDescent="0.25">
      <c r="A1260" s="23"/>
    </row>
    <row r="1261" spans="1:1" x14ac:dyDescent="0.25">
      <c r="A1261" s="23"/>
    </row>
    <row r="1262" spans="1:1" x14ac:dyDescent="0.25">
      <c r="A1262" s="23"/>
    </row>
    <row r="1263" spans="1:1" x14ac:dyDescent="0.25">
      <c r="A1263" s="23"/>
    </row>
    <row r="1264" spans="1:1" x14ac:dyDescent="0.25">
      <c r="A1264" s="23"/>
    </row>
    <row r="1265" spans="1:1" x14ac:dyDescent="0.25">
      <c r="A1265" s="23"/>
    </row>
    <row r="1266" spans="1:1" x14ac:dyDescent="0.25">
      <c r="A1266" s="23"/>
    </row>
    <row r="1267" spans="1:1" x14ac:dyDescent="0.25">
      <c r="A1267" s="23"/>
    </row>
    <row r="1268" spans="1:1" x14ac:dyDescent="0.25">
      <c r="A1268" s="23"/>
    </row>
    <row r="1269" spans="1:1" x14ac:dyDescent="0.25">
      <c r="A1269" s="23"/>
    </row>
    <row r="1270" spans="1:1" x14ac:dyDescent="0.25">
      <c r="A1270" s="23"/>
    </row>
    <row r="1271" spans="1:1" x14ac:dyDescent="0.25">
      <c r="A1271" s="23"/>
    </row>
    <row r="1272" spans="1:1" x14ac:dyDescent="0.25">
      <c r="A1272" s="23"/>
    </row>
    <row r="1273" spans="1:1" x14ac:dyDescent="0.25">
      <c r="A1273" s="23"/>
    </row>
    <row r="1274" spans="1:1" x14ac:dyDescent="0.25">
      <c r="A1274" s="23"/>
    </row>
    <row r="1275" spans="1:1" x14ac:dyDescent="0.25">
      <c r="A1275" s="23"/>
    </row>
    <row r="1276" spans="1:1" x14ac:dyDescent="0.25">
      <c r="A1276" s="23"/>
    </row>
    <row r="1277" spans="1:1" x14ac:dyDescent="0.25">
      <c r="A1277" s="23"/>
    </row>
    <row r="1278" spans="1:1" x14ac:dyDescent="0.25">
      <c r="A1278" s="23"/>
    </row>
    <row r="1279" spans="1:1" x14ac:dyDescent="0.25">
      <c r="A1279" s="23"/>
    </row>
    <row r="1280" spans="1:1" x14ac:dyDescent="0.25">
      <c r="A1280" s="23"/>
    </row>
    <row r="1281" spans="1:1" x14ac:dyDescent="0.25">
      <c r="A1281" s="23"/>
    </row>
    <row r="1282" spans="1:1" x14ac:dyDescent="0.25">
      <c r="A1282" s="23"/>
    </row>
    <row r="1283" spans="1:1" x14ac:dyDescent="0.25">
      <c r="A1283" s="23"/>
    </row>
    <row r="1284" spans="1:1" x14ac:dyDescent="0.25">
      <c r="A1284" s="23"/>
    </row>
    <row r="1285" spans="1:1" x14ac:dyDescent="0.25">
      <c r="A1285" s="23"/>
    </row>
    <row r="1286" spans="1:1" x14ac:dyDescent="0.25">
      <c r="A1286" s="23"/>
    </row>
    <row r="1287" spans="1:1" x14ac:dyDescent="0.25">
      <c r="A1287" s="23"/>
    </row>
    <row r="1288" spans="1:1" x14ac:dyDescent="0.25">
      <c r="A1288" s="23"/>
    </row>
    <row r="1289" spans="1:1" x14ac:dyDescent="0.25">
      <c r="A1289" s="23"/>
    </row>
    <row r="1290" spans="1:1" x14ac:dyDescent="0.25">
      <c r="A1290" s="23"/>
    </row>
    <row r="1291" spans="1:1" x14ac:dyDescent="0.25">
      <c r="A1291" s="23"/>
    </row>
    <row r="1292" spans="1:1" x14ac:dyDescent="0.25">
      <c r="A1292" s="23"/>
    </row>
    <row r="1293" spans="1:1" x14ac:dyDescent="0.25">
      <c r="A1293" s="23"/>
    </row>
    <row r="1294" spans="1:1" x14ac:dyDescent="0.25">
      <c r="A1294" s="23"/>
    </row>
    <row r="1295" spans="1:1" x14ac:dyDescent="0.25">
      <c r="A1295" s="23"/>
    </row>
    <row r="1296" spans="1:1" x14ac:dyDescent="0.25">
      <c r="A1296" s="23"/>
    </row>
    <row r="1297" spans="1:1" x14ac:dyDescent="0.25">
      <c r="A1297" s="23"/>
    </row>
    <row r="1298" spans="1:1" x14ac:dyDescent="0.25">
      <c r="A1298" s="23"/>
    </row>
    <row r="1299" spans="1:1" x14ac:dyDescent="0.25">
      <c r="A1299" s="23"/>
    </row>
    <row r="1300" spans="1:1" x14ac:dyDescent="0.25">
      <c r="A1300" s="23"/>
    </row>
    <row r="1301" spans="1:1" x14ac:dyDescent="0.25">
      <c r="A1301" s="23"/>
    </row>
    <row r="1302" spans="1:1" x14ac:dyDescent="0.25">
      <c r="A1302" s="23"/>
    </row>
    <row r="1303" spans="1:1" x14ac:dyDescent="0.25">
      <c r="A1303" s="23"/>
    </row>
    <row r="1304" spans="1:1" x14ac:dyDescent="0.25">
      <c r="A1304" s="23"/>
    </row>
    <row r="1305" spans="1:1" x14ac:dyDescent="0.25">
      <c r="A1305" s="23"/>
    </row>
    <row r="1306" spans="1:1" x14ac:dyDescent="0.25">
      <c r="A1306" s="23"/>
    </row>
    <row r="1307" spans="1:1" x14ac:dyDescent="0.25">
      <c r="A1307" s="23"/>
    </row>
    <row r="1308" spans="1:1" x14ac:dyDescent="0.25">
      <c r="A1308" s="23"/>
    </row>
    <row r="1309" spans="1:1" x14ac:dyDescent="0.25">
      <c r="A1309" s="23"/>
    </row>
    <row r="1310" spans="1:1" x14ac:dyDescent="0.25">
      <c r="A1310" s="23"/>
    </row>
    <row r="1311" spans="1:1" x14ac:dyDescent="0.25">
      <c r="A1311" s="23"/>
    </row>
    <row r="1312" spans="1:1" x14ac:dyDescent="0.25">
      <c r="A1312" s="23"/>
    </row>
    <row r="1313" spans="1:1" x14ac:dyDescent="0.25">
      <c r="A1313" s="23"/>
    </row>
    <row r="1314" spans="1:1" x14ac:dyDescent="0.25">
      <c r="A1314" s="23"/>
    </row>
    <row r="1315" spans="1:1" x14ac:dyDescent="0.25">
      <c r="A1315" s="23"/>
    </row>
    <row r="1316" spans="1:1" x14ac:dyDescent="0.25">
      <c r="A1316" s="23"/>
    </row>
    <row r="1317" spans="1:1" x14ac:dyDescent="0.25">
      <c r="A1317" s="23"/>
    </row>
    <row r="1318" spans="1:1" x14ac:dyDescent="0.25">
      <c r="A1318" s="23"/>
    </row>
    <row r="1319" spans="1:1" x14ac:dyDescent="0.25">
      <c r="A1319" s="23"/>
    </row>
    <row r="1320" spans="1:1" x14ac:dyDescent="0.25">
      <c r="A1320" s="23"/>
    </row>
    <row r="1321" spans="1:1" x14ac:dyDescent="0.25">
      <c r="A1321" s="23"/>
    </row>
    <row r="1322" spans="1:1" x14ac:dyDescent="0.25">
      <c r="A1322" s="23"/>
    </row>
    <row r="1323" spans="1:1" x14ac:dyDescent="0.25">
      <c r="A1323" s="23"/>
    </row>
    <row r="1324" spans="1:1" x14ac:dyDescent="0.25">
      <c r="A1324" s="23"/>
    </row>
    <row r="1325" spans="1:1" x14ac:dyDescent="0.25">
      <c r="A1325" s="23"/>
    </row>
    <row r="1326" spans="1:1" x14ac:dyDescent="0.25">
      <c r="A1326" s="23"/>
    </row>
    <row r="1327" spans="1:1" x14ac:dyDescent="0.25">
      <c r="A1327" s="23"/>
    </row>
    <row r="1328" spans="1:1" x14ac:dyDescent="0.25">
      <c r="A1328" s="23"/>
    </row>
    <row r="1329" spans="1:1" x14ac:dyDescent="0.25">
      <c r="A1329" s="23"/>
    </row>
    <row r="1330" spans="1:1" x14ac:dyDescent="0.25">
      <c r="A1330" s="23"/>
    </row>
    <row r="1331" spans="1:1" x14ac:dyDescent="0.25">
      <c r="A1331" s="23"/>
    </row>
    <row r="1332" spans="1:1" x14ac:dyDescent="0.25">
      <c r="A1332" s="23"/>
    </row>
    <row r="1333" spans="1:1" x14ac:dyDescent="0.25">
      <c r="A1333" s="23"/>
    </row>
    <row r="1334" spans="1:1" x14ac:dyDescent="0.25">
      <c r="A1334" s="23"/>
    </row>
    <row r="1335" spans="1:1" x14ac:dyDescent="0.25">
      <c r="A1335" s="23"/>
    </row>
    <row r="1336" spans="1:1" x14ac:dyDescent="0.25">
      <c r="A1336" s="23"/>
    </row>
    <row r="1337" spans="1:1" x14ac:dyDescent="0.25">
      <c r="A1337" s="23"/>
    </row>
    <row r="1338" spans="1:1" x14ac:dyDescent="0.25">
      <c r="A1338" s="23"/>
    </row>
    <row r="1339" spans="1:1" x14ac:dyDescent="0.25">
      <c r="A1339" s="23"/>
    </row>
    <row r="1340" spans="1:1" x14ac:dyDescent="0.25">
      <c r="A1340" s="23"/>
    </row>
  </sheetData>
  <mergeCells count="245">
    <mergeCell ref="D96:E96"/>
    <mergeCell ref="F96:G96"/>
    <mergeCell ref="D97:E97"/>
    <mergeCell ref="F97:G97"/>
    <mergeCell ref="D98:E98"/>
    <mergeCell ref="F98:G98"/>
    <mergeCell ref="D99:E99"/>
    <mergeCell ref="F99:G99"/>
    <mergeCell ref="D90:E90"/>
    <mergeCell ref="F90:G90"/>
    <mergeCell ref="D91:E91"/>
    <mergeCell ref="F91:G91"/>
    <mergeCell ref="D94:E94"/>
    <mergeCell ref="F94:G94"/>
    <mergeCell ref="D93:E93"/>
    <mergeCell ref="F93:G93"/>
    <mergeCell ref="D95:E95"/>
    <mergeCell ref="F95:G95"/>
    <mergeCell ref="D79:E79"/>
    <mergeCell ref="F79:G79"/>
    <mergeCell ref="D92:E92"/>
    <mergeCell ref="F92:G92"/>
    <mergeCell ref="D85:E85"/>
    <mergeCell ref="F85:G85"/>
    <mergeCell ref="D88:E88"/>
    <mergeCell ref="F88:G88"/>
    <mergeCell ref="D86:E86"/>
    <mergeCell ref="F86:G86"/>
    <mergeCell ref="D87:E87"/>
    <mergeCell ref="F87:G87"/>
    <mergeCell ref="D89:E89"/>
    <mergeCell ref="F89:G89"/>
    <mergeCell ref="D80:E80"/>
    <mergeCell ref="F80:G80"/>
    <mergeCell ref="D81:E81"/>
    <mergeCell ref="F81:G81"/>
    <mergeCell ref="D82:E82"/>
    <mergeCell ref="F82:G82"/>
    <mergeCell ref="D83:E83"/>
    <mergeCell ref="F83:G83"/>
    <mergeCell ref="D84:E84"/>
    <mergeCell ref="F84:G84"/>
    <mergeCell ref="D71:E71"/>
    <mergeCell ref="F71:G71"/>
    <mergeCell ref="D72:E72"/>
    <mergeCell ref="F72:G72"/>
    <mergeCell ref="D73:E73"/>
    <mergeCell ref="F73:G73"/>
    <mergeCell ref="D78:E78"/>
    <mergeCell ref="F78:G78"/>
    <mergeCell ref="D74:E74"/>
    <mergeCell ref="F74:G74"/>
    <mergeCell ref="D75:E75"/>
    <mergeCell ref="F75:G75"/>
    <mergeCell ref="D76:E76"/>
    <mergeCell ref="F76:G76"/>
    <mergeCell ref="D77:E77"/>
    <mergeCell ref="F77:G77"/>
    <mergeCell ref="D70:E70"/>
    <mergeCell ref="F70:G70"/>
    <mergeCell ref="D60:E60"/>
    <mergeCell ref="F60:G60"/>
    <mergeCell ref="D61:E61"/>
    <mergeCell ref="F61:G61"/>
    <mergeCell ref="D62:E62"/>
    <mergeCell ref="F62:G62"/>
    <mergeCell ref="D65:E65"/>
    <mergeCell ref="F65:G65"/>
    <mergeCell ref="D66:E66"/>
    <mergeCell ref="F66:G66"/>
    <mergeCell ref="D67:E67"/>
    <mergeCell ref="F67:G67"/>
    <mergeCell ref="D63:E63"/>
    <mergeCell ref="F63:G63"/>
    <mergeCell ref="D64:E64"/>
    <mergeCell ref="F64:G64"/>
    <mergeCell ref="D58:E58"/>
    <mergeCell ref="F58:G58"/>
    <mergeCell ref="D68:E68"/>
    <mergeCell ref="F68:G68"/>
    <mergeCell ref="D69:E69"/>
    <mergeCell ref="F69:G69"/>
    <mergeCell ref="D53:E53"/>
    <mergeCell ref="F53:G53"/>
    <mergeCell ref="D54:E54"/>
    <mergeCell ref="F54:G54"/>
    <mergeCell ref="D55:E55"/>
    <mergeCell ref="F55:G55"/>
    <mergeCell ref="D56:E56"/>
    <mergeCell ref="F56:G56"/>
    <mergeCell ref="D59:E59"/>
    <mergeCell ref="F59:G59"/>
    <mergeCell ref="D57:E57"/>
    <mergeCell ref="F57:G57"/>
    <mergeCell ref="D36:E36"/>
    <mergeCell ref="F36:G36"/>
    <mergeCell ref="D37:E37"/>
    <mergeCell ref="F50:G50"/>
    <mergeCell ref="D51:E51"/>
    <mergeCell ref="F51:G51"/>
    <mergeCell ref="D52:E52"/>
    <mergeCell ref="F52:G52"/>
    <mergeCell ref="F37:G37"/>
    <mergeCell ref="D38:E38"/>
    <mergeCell ref="F38:G38"/>
    <mergeCell ref="D40:E40"/>
    <mergeCell ref="F40:G40"/>
    <mergeCell ref="D41:E41"/>
    <mergeCell ref="F41:G41"/>
    <mergeCell ref="D42:E42"/>
    <mergeCell ref="F42:G42"/>
    <mergeCell ref="D43:E43"/>
    <mergeCell ref="F43:G43"/>
    <mergeCell ref="D44:E44"/>
    <mergeCell ref="F44:G44"/>
    <mergeCell ref="D45:E45"/>
    <mergeCell ref="F45:G45"/>
    <mergeCell ref="D39:E39"/>
    <mergeCell ref="D31:E31"/>
    <mergeCell ref="F31:G31"/>
    <mergeCell ref="D32:E32"/>
    <mergeCell ref="F32:G32"/>
    <mergeCell ref="D33:E33"/>
    <mergeCell ref="F33:G33"/>
    <mergeCell ref="D34:E34"/>
    <mergeCell ref="F34:G34"/>
    <mergeCell ref="D35:E35"/>
    <mergeCell ref="F35:G35"/>
    <mergeCell ref="B2:G2"/>
    <mergeCell ref="B3:G3"/>
    <mergeCell ref="B4:G4"/>
    <mergeCell ref="B15:G15"/>
    <mergeCell ref="A16:B16"/>
    <mergeCell ref="D16:G16"/>
    <mergeCell ref="A30:B30"/>
    <mergeCell ref="D28:F28"/>
    <mergeCell ref="D30:E30"/>
    <mergeCell ref="F30:G30"/>
    <mergeCell ref="F18:F21"/>
    <mergeCell ref="G18:G21"/>
    <mergeCell ref="E18:E21"/>
    <mergeCell ref="D18:D21"/>
    <mergeCell ref="A7:B7"/>
    <mergeCell ref="C7:G7"/>
    <mergeCell ref="A8:B8"/>
    <mergeCell ref="C8:G8"/>
    <mergeCell ref="A9:B9"/>
    <mergeCell ref="C9:G9"/>
    <mergeCell ref="A10:B10"/>
    <mergeCell ref="C10:G10"/>
    <mergeCell ref="A11:B11"/>
    <mergeCell ref="C11:G11"/>
    <mergeCell ref="F39:G39"/>
    <mergeCell ref="D50:E50"/>
    <mergeCell ref="D46:E46"/>
    <mergeCell ref="F46:G46"/>
    <mergeCell ref="D47:E47"/>
    <mergeCell ref="F47:G47"/>
    <mergeCell ref="D48:E48"/>
    <mergeCell ref="F48:G48"/>
    <mergeCell ref="D49:E49"/>
    <mergeCell ref="F49:G49"/>
    <mergeCell ref="D127:E127"/>
    <mergeCell ref="F127:G127"/>
    <mergeCell ref="D124:E124"/>
    <mergeCell ref="F124:G124"/>
    <mergeCell ref="D120:E120"/>
    <mergeCell ref="F120:G120"/>
    <mergeCell ref="D121:E121"/>
    <mergeCell ref="F121:G121"/>
    <mergeCell ref="D122:E122"/>
    <mergeCell ref="F122:G122"/>
    <mergeCell ref="F123:G123"/>
    <mergeCell ref="D119:E119"/>
    <mergeCell ref="F119:G119"/>
    <mergeCell ref="F100:G100"/>
    <mergeCell ref="D101:E101"/>
    <mergeCell ref="F101:G101"/>
    <mergeCell ref="D111:E111"/>
    <mergeCell ref="F111:G111"/>
    <mergeCell ref="D105:E105"/>
    <mergeCell ref="F105:G105"/>
    <mergeCell ref="D106:E106"/>
    <mergeCell ref="F106:G106"/>
    <mergeCell ref="D107:E107"/>
    <mergeCell ref="F107:G107"/>
    <mergeCell ref="D108:E108"/>
    <mergeCell ref="F108:G108"/>
    <mergeCell ref="D110:E110"/>
    <mergeCell ref="F110:G110"/>
    <mergeCell ref="D116:E116"/>
    <mergeCell ref="F116:G116"/>
    <mergeCell ref="D115:E115"/>
    <mergeCell ref="D102:E102"/>
    <mergeCell ref="F102:G102"/>
    <mergeCell ref="D103:E103"/>
    <mergeCell ref="F103:G103"/>
    <mergeCell ref="D137:E137"/>
    <mergeCell ref="F137:G137"/>
    <mergeCell ref="D125:E125"/>
    <mergeCell ref="F125:G125"/>
    <mergeCell ref="D128:E128"/>
    <mergeCell ref="F128:G128"/>
    <mergeCell ref="D129:E129"/>
    <mergeCell ref="F129:G129"/>
    <mergeCell ref="D109:E109"/>
    <mergeCell ref="F109:G109"/>
    <mergeCell ref="D126:E126"/>
    <mergeCell ref="F126:G126"/>
    <mergeCell ref="D112:E112"/>
    <mergeCell ref="F112:G112"/>
    <mergeCell ref="D113:E113"/>
    <mergeCell ref="F113:G113"/>
    <mergeCell ref="D114:E114"/>
    <mergeCell ref="F114:G114"/>
    <mergeCell ref="D123:E123"/>
    <mergeCell ref="F115:G115"/>
    <mergeCell ref="D117:E117"/>
    <mergeCell ref="F117:G117"/>
    <mergeCell ref="D118:E118"/>
    <mergeCell ref="F118:G118"/>
    <mergeCell ref="A12:B12"/>
    <mergeCell ref="C12:G12"/>
    <mergeCell ref="A13:B13"/>
    <mergeCell ref="C13:G13"/>
    <mergeCell ref="A14:B14"/>
    <mergeCell ref="C14:G14"/>
    <mergeCell ref="D138:G138"/>
    <mergeCell ref="D134:E134"/>
    <mergeCell ref="F134:G134"/>
    <mergeCell ref="D135:E135"/>
    <mergeCell ref="F135:G135"/>
    <mergeCell ref="D136:E136"/>
    <mergeCell ref="F136:G136"/>
    <mergeCell ref="D130:E130"/>
    <mergeCell ref="F130:G130"/>
    <mergeCell ref="D131:E131"/>
    <mergeCell ref="F131:G131"/>
    <mergeCell ref="D132:E132"/>
    <mergeCell ref="F132:G132"/>
    <mergeCell ref="D133:E133"/>
    <mergeCell ref="F133:G133"/>
    <mergeCell ref="D104:E104"/>
    <mergeCell ref="F104:G104"/>
    <mergeCell ref="D100:E100"/>
  </mergeCells>
  <pageMargins left="0.7" right="0.7" top="0.75" bottom="0.75" header="0.3" footer="0.3"/>
  <pageSetup paperSize="9" orientation="landscape" r:id="rId1"/>
  <ignoredErrors>
    <ignoredError sqref="B31 B33:B36 B56:B67 B70:B73 B96:B105 B123:B137 B78:B90 B17" numberStoredAsText="1"/>
    <ignoredError sqref="B68:B69 B91:B95 B106:B116 B74:B77" twoDigitTextYear="1" numberStoredAsText="1"/>
    <ignoredError sqref="B46:B47 B118:B122"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opLeftCell="A7" workbookViewId="0">
      <selection activeCell="B3" sqref="B3:G3"/>
    </sheetView>
  </sheetViews>
  <sheetFormatPr defaultRowHeight="15" x14ac:dyDescent="0.25"/>
  <cols>
    <col min="1" max="2" width="4.7109375" customWidth="1"/>
    <col min="3" max="3" width="45" customWidth="1"/>
    <col min="4" max="4" width="25.7109375" customWidth="1"/>
    <col min="5" max="6" width="16" customWidth="1"/>
    <col min="7" max="7" width="16.28515625" customWidth="1"/>
  </cols>
  <sheetData>
    <row r="1" spans="1:9" x14ac:dyDescent="0.25">
      <c r="A1" s="1"/>
      <c r="B1" s="2"/>
      <c r="C1" s="3"/>
      <c r="D1" s="4"/>
      <c r="E1" s="4"/>
      <c r="F1" s="4"/>
      <c r="G1" s="5" t="s">
        <v>723</v>
      </c>
      <c r="H1" s="4"/>
    </row>
    <row r="2" spans="1:9" ht="15.75" customHeight="1" x14ac:dyDescent="0.25">
      <c r="A2" s="1"/>
      <c r="B2" s="176" t="s">
        <v>0</v>
      </c>
      <c r="C2" s="176"/>
      <c r="D2" s="176"/>
      <c r="E2" s="176"/>
      <c r="F2" s="176"/>
      <c r="G2" s="176"/>
      <c r="H2" s="55"/>
      <c r="I2" s="55"/>
    </row>
    <row r="3" spans="1:9" ht="15.75" customHeight="1" x14ac:dyDescent="0.25">
      <c r="A3" s="1"/>
      <c r="B3" s="176" t="s">
        <v>725</v>
      </c>
      <c r="C3" s="176"/>
      <c r="D3" s="176"/>
      <c r="E3" s="176"/>
      <c r="F3" s="176"/>
      <c r="G3" s="176"/>
      <c r="H3" s="55"/>
      <c r="I3" s="55"/>
    </row>
    <row r="4" spans="1:9" ht="15.75" customHeight="1" x14ac:dyDescent="0.25">
      <c r="A4" s="1"/>
      <c r="B4" s="176" t="s">
        <v>242</v>
      </c>
      <c r="C4" s="176"/>
      <c r="D4" s="176"/>
      <c r="E4" s="176"/>
      <c r="F4" s="176"/>
      <c r="G4" s="176"/>
      <c r="H4" s="55"/>
      <c r="I4" s="55"/>
    </row>
    <row r="5" spans="1:9" ht="15.75" x14ac:dyDescent="0.25">
      <c r="A5" s="125" t="s">
        <v>1</v>
      </c>
      <c r="B5" s="71"/>
      <c r="C5" s="71"/>
      <c r="D5" s="71"/>
      <c r="E5" s="71"/>
      <c r="F5" s="71"/>
      <c r="G5" s="71"/>
    </row>
    <row r="6" spans="1:9" ht="39.75" customHeight="1" x14ac:dyDescent="0.25">
      <c r="A6" s="164" t="s">
        <v>702</v>
      </c>
      <c r="B6" s="165"/>
      <c r="C6" s="166" t="s">
        <v>714</v>
      </c>
      <c r="D6" s="193"/>
      <c r="E6" s="193"/>
      <c r="F6" s="193"/>
      <c r="G6" s="194"/>
    </row>
    <row r="7" spans="1:9" ht="15" customHeight="1" x14ac:dyDescent="0.25">
      <c r="A7" s="164" t="s">
        <v>703</v>
      </c>
      <c r="B7" s="165"/>
      <c r="C7" s="144" t="s">
        <v>721</v>
      </c>
      <c r="D7" s="145"/>
      <c r="E7" s="145"/>
      <c r="F7" s="145"/>
      <c r="G7" s="146"/>
    </row>
    <row r="8" spans="1:9" ht="25.5" customHeight="1" x14ac:dyDescent="0.25">
      <c r="A8" s="195" t="s">
        <v>704</v>
      </c>
      <c r="B8" s="196"/>
      <c r="C8" s="166" t="s">
        <v>705</v>
      </c>
      <c r="D8" s="145"/>
      <c r="E8" s="145"/>
      <c r="F8" s="145"/>
      <c r="G8" s="146"/>
    </row>
    <row r="9" spans="1:9" ht="15" customHeight="1" x14ac:dyDescent="0.25">
      <c r="A9" s="164" t="s">
        <v>706</v>
      </c>
      <c r="B9" s="165"/>
      <c r="C9" s="144" t="s">
        <v>707</v>
      </c>
      <c r="D9" s="145"/>
      <c r="E9" s="145"/>
      <c r="F9" s="145"/>
      <c r="G9" s="146"/>
    </row>
    <row r="10" spans="1:9" ht="39" customHeight="1" x14ac:dyDescent="0.25">
      <c r="A10" s="164" t="s">
        <v>708</v>
      </c>
      <c r="B10" s="165"/>
      <c r="C10" s="166" t="s">
        <v>716</v>
      </c>
      <c r="D10" s="145"/>
      <c r="E10" s="145"/>
      <c r="F10" s="145"/>
      <c r="G10" s="146"/>
    </row>
    <row r="11" spans="1:9" ht="27" customHeight="1" x14ac:dyDescent="0.25">
      <c r="A11" s="164" t="s">
        <v>709</v>
      </c>
      <c r="B11" s="165"/>
      <c r="C11" s="144" t="s">
        <v>710</v>
      </c>
      <c r="D11" s="145"/>
      <c r="E11" s="145"/>
      <c r="F11" s="145"/>
      <c r="G11" s="146"/>
    </row>
    <row r="12" spans="1:9" ht="28.5" customHeight="1" x14ac:dyDescent="0.25">
      <c r="A12" s="164" t="s">
        <v>711</v>
      </c>
      <c r="B12" s="165"/>
      <c r="C12" s="144" t="s">
        <v>712</v>
      </c>
      <c r="D12" s="145"/>
      <c r="E12" s="145"/>
      <c r="F12" s="145"/>
      <c r="G12" s="146"/>
    </row>
    <row r="13" spans="1:9" ht="27.75" customHeight="1" x14ac:dyDescent="0.25">
      <c r="A13" s="164" t="s">
        <v>713</v>
      </c>
      <c r="B13" s="165"/>
      <c r="C13" s="166" t="s">
        <v>717</v>
      </c>
      <c r="D13" s="145"/>
      <c r="E13" s="145"/>
      <c r="F13" s="145"/>
      <c r="G13" s="146"/>
    </row>
    <row r="14" spans="1:9" ht="15.75" x14ac:dyDescent="0.25">
      <c r="A14" s="1"/>
      <c r="B14" s="178"/>
      <c r="C14" s="177"/>
      <c r="D14" s="177"/>
      <c r="E14" s="177"/>
      <c r="F14" s="177"/>
      <c r="G14" s="177"/>
    </row>
    <row r="15" spans="1:9" ht="15.75" x14ac:dyDescent="0.25">
      <c r="A15" s="179" t="s">
        <v>23</v>
      </c>
      <c r="B15" s="180"/>
      <c r="C15" s="6" t="s">
        <v>224</v>
      </c>
      <c r="D15" s="181"/>
      <c r="E15" s="182"/>
      <c r="F15" s="182"/>
      <c r="G15" s="183"/>
    </row>
    <row r="16" spans="1:9" ht="54" x14ac:dyDescent="0.25">
      <c r="A16" s="28"/>
      <c r="B16" s="29"/>
      <c r="C16" s="30" t="s">
        <v>21</v>
      </c>
      <c r="D16" s="31" t="s">
        <v>56</v>
      </c>
      <c r="E16" s="19" t="s">
        <v>57</v>
      </c>
      <c r="F16" s="19" t="s">
        <v>58</v>
      </c>
      <c r="G16" s="19" t="s">
        <v>59</v>
      </c>
    </row>
    <row r="17" spans="1:7" x14ac:dyDescent="0.25">
      <c r="A17" s="61" t="str">
        <f>A15</f>
        <v>3.</v>
      </c>
      <c r="B17" s="56" t="s">
        <v>2</v>
      </c>
      <c r="C17" s="15" t="s">
        <v>224</v>
      </c>
      <c r="D17" s="57"/>
      <c r="E17" s="41"/>
      <c r="F17" s="53">
        <v>1</v>
      </c>
      <c r="G17" s="42"/>
    </row>
    <row r="18" spans="1:7" ht="15.75" customHeight="1" x14ac:dyDescent="0.25">
      <c r="A18" s="28"/>
      <c r="B18" s="29"/>
      <c r="C18" s="32"/>
      <c r="D18" s="33"/>
      <c r="E18" s="33"/>
      <c r="F18" s="34" t="s">
        <v>239</v>
      </c>
      <c r="G18" s="35">
        <f>F17*G17</f>
        <v>0</v>
      </c>
    </row>
    <row r="19" spans="1:7" ht="15.75" customHeight="1" x14ac:dyDescent="0.25">
      <c r="A19" s="36"/>
      <c r="B19" s="37"/>
      <c r="C19" s="38"/>
      <c r="D19" s="185" t="s">
        <v>63</v>
      </c>
      <c r="E19" s="185"/>
      <c r="F19" s="186"/>
      <c r="G19" s="40"/>
    </row>
    <row r="20" spans="1:7" ht="15" customHeight="1" x14ac:dyDescent="0.25">
      <c r="A20" s="36"/>
      <c r="B20" s="37"/>
      <c r="C20" s="38"/>
      <c r="D20" s="51"/>
      <c r="E20" s="41"/>
      <c r="F20" s="39" t="s">
        <v>240</v>
      </c>
      <c r="G20" s="42">
        <f>G18*(1+G19)</f>
        <v>0</v>
      </c>
    </row>
    <row r="21" spans="1:7" x14ac:dyDescent="0.25">
      <c r="A21" s="28"/>
      <c r="B21" s="29"/>
      <c r="C21" s="197" t="s">
        <v>18</v>
      </c>
      <c r="D21" s="197"/>
      <c r="E21" s="197"/>
      <c r="F21" s="197"/>
      <c r="G21" s="197"/>
    </row>
    <row r="22" spans="1:7" ht="25.5" x14ac:dyDescent="0.25">
      <c r="A22" s="61" t="str">
        <f>$A$17</f>
        <v>3.</v>
      </c>
      <c r="B22" s="56" t="s">
        <v>3</v>
      </c>
      <c r="C22" s="15" t="s">
        <v>234</v>
      </c>
      <c r="D22" s="175"/>
      <c r="E22" s="174"/>
      <c r="F22" s="175"/>
      <c r="G22" s="174"/>
    </row>
    <row r="23" spans="1:7" x14ac:dyDescent="0.25">
      <c r="A23" s="28"/>
      <c r="B23" s="29"/>
      <c r="C23" s="198" t="s">
        <v>19</v>
      </c>
      <c r="D23" s="199"/>
      <c r="E23" s="199"/>
      <c r="F23" s="199"/>
      <c r="G23" s="200"/>
    </row>
    <row r="24" spans="1:7" x14ac:dyDescent="0.25">
      <c r="A24" s="61" t="str">
        <f>$A$17</f>
        <v>3.</v>
      </c>
      <c r="B24" s="56" t="s">
        <v>4</v>
      </c>
      <c r="C24" s="15" t="s">
        <v>225</v>
      </c>
      <c r="D24" s="175"/>
      <c r="E24" s="174"/>
      <c r="F24" s="175"/>
      <c r="G24" s="174"/>
    </row>
    <row r="25" spans="1:7" ht="26.25" x14ac:dyDescent="0.25">
      <c r="A25" s="61" t="str">
        <f t="shared" ref="A25:A35" si="0">$A$17</f>
        <v>3.</v>
      </c>
      <c r="B25" s="56" t="s">
        <v>5</v>
      </c>
      <c r="C25" s="14" t="s">
        <v>238</v>
      </c>
      <c r="D25" s="175"/>
      <c r="E25" s="174"/>
      <c r="F25" s="175"/>
      <c r="G25" s="174"/>
    </row>
    <row r="26" spans="1:7" x14ac:dyDescent="0.25">
      <c r="A26" s="61" t="str">
        <f t="shared" si="0"/>
        <v>3.</v>
      </c>
      <c r="B26" s="56" t="s">
        <v>6</v>
      </c>
      <c r="C26" s="14" t="s">
        <v>232</v>
      </c>
      <c r="D26" s="175"/>
      <c r="E26" s="174"/>
      <c r="F26" s="175"/>
      <c r="G26" s="174"/>
    </row>
    <row r="27" spans="1:7" ht="26.25" x14ac:dyDescent="0.25">
      <c r="A27" s="61" t="str">
        <f t="shared" si="0"/>
        <v>3.</v>
      </c>
      <c r="B27" s="56" t="s">
        <v>7</v>
      </c>
      <c r="C27" s="14" t="s">
        <v>241</v>
      </c>
      <c r="D27" s="175"/>
      <c r="E27" s="174"/>
      <c r="F27" s="175"/>
      <c r="G27" s="174"/>
    </row>
    <row r="28" spans="1:7" x14ac:dyDescent="0.25">
      <c r="A28" s="61" t="str">
        <f t="shared" si="0"/>
        <v>3.</v>
      </c>
      <c r="B28" s="56" t="s">
        <v>8</v>
      </c>
      <c r="C28" s="14" t="s">
        <v>231</v>
      </c>
      <c r="D28" s="175"/>
      <c r="E28" s="174"/>
      <c r="F28" s="175"/>
      <c r="G28" s="174"/>
    </row>
    <row r="29" spans="1:7" ht="26.25" x14ac:dyDescent="0.25">
      <c r="A29" s="61" t="str">
        <f t="shared" si="0"/>
        <v>3.</v>
      </c>
      <c r="B29" s="56" t="s">
        <v>10</v>
      </c>
      <c r="C29" s="14" t="s">
        <v>233</v>
      </c>
      <c r="D29" s="175"/>
      <c r="E29" s="174"/>
      <c r="F29" s="175"/>
      <c r="G29" s="174"/>
    </row>
    <row r="30" spans="1:7" x14ac:dyDescent="0.25">
      <c r="A30" s="61" t="str">
        <f t="shared" si="0"/>
        <v>3.</v>
      </c>
      <c r="B30" s="56" t="s">
        <v>11</v>
      </c>
      <c r="C30" s="14" t="s">
        <v>228</v>
      </c>
      <c r="D30" s="175"/>
      <c r="E30" s="174"/>
      <c r="F30" s="175"/>
      <c r="G30" s="174"/>
    </row>
    <row r="31" spans="1:7" x14ac:dyDescent="0.25">
      <c r="A31" s="61" t="str">
        <f t="shared" si="0"/>
        <v>3.</v>
      </c>
      <c r="B31" s="56" t="s">
        <v>12</v>
      </c>
      <c r="C31" s="14" t="s">
        <v>229</v>
      </c>
      <c r="D31" s="175"/>
      <c r="E31" s="174"/>
      <c r="F31" s="175"/>
      <c r="G31" s="174"/>
    </row>
    <row r="32" spans="1:7" ht="26.25" x14ac:dyDescent="0.25">
      <c r="A32" s="61" t="str">
        <f t="shared" si="0"/>
        <v>3.</v>
      </c>
      <c r="B32" s="56" t="s">
        <v>13</v>
      </c>
      <c r="C32" s="54" t="s">
        <v>226</v>
      </c>
      <c r="D32" s="175"/>
      <c r="E32" s="174"/>
      <c r="F32" s="175"/>
      <c r="G32" s="174"/>
    </row>
    <row r="33" spans="1:7" x14ac:dyDescent="0.25">
      <c r="A33" s="61" t="str">
        <f t="shared" si="0"/>
        <v>3.</v>
      </c>
      <c r="B33" s="56" t="s">
        <v>14</v>
      </c>
      <c r="C33" s="54" t="s">
        <v>230</v>
      </c>
      <c r="D33" s="175"/>
      <c r="E33" s="174"/>
      <c r="F33" s="175"/>
      <c r="G33" s="174"/>
    </row>
    <row r="34" spans="1:7" x14ac:dyDescent="0.25">
      <c r="A34" s="61" t="str">
        <f t="shared" si="0"/>
        <v>3.</v>
      </c>
      <c r="B34" s="56" t="s">
        <v>15</v>
      </c>
      <c r="C34" s="54" t="s">
        <v>237</v>
      </c>
      <c r="D34" s="175"/>
      <c r="E34" s="174"/>
      <c r="F34" s="175"/>
      <c r="G34" s="174"/>
    </row>
    <row r="35" spans="1:7" x14ac:dyDescent="0.25">
      <c r="A35" s="61" t="str">
        <f t="shared" si="0"/>
        <v>3.</v>
      </c>
      <c r="B35" s="56" t="s">
        <v>236</v>
      </c>
      <c r="C35" s="54" t="s">
        <v>235</v>
      </c>
      <c r="D35" s="175"/>
      <c r="E35" s="174"/>
      <c r="F35" s="175"/>
      <c r="G35" s="174"/>
    </row>
    <row r="36" spans="1:7" x14ac:dyDescent="0.25">
      <c r="A36" s="58"/>
      <c r="B36" s="59"/>
      <c r="C36" s="60" t="s">
        <v>227</v>
      </c>
      <c r="D36" s="167">
        <v>52201</v>
      </c>
      <c r="E36" s="168"/>
      <c r="F36" s="168"/>
      <c r="G36" s="169"/>
    </row>
    <row r="39" spans="1:7" x14ac:dyDescent="0.25">
      <c r="C39" s="26"/>
    </row>
  </sheetData>
  <mergeCells count="52">
    <mergeCell ref="D36:G36"/>
    <mergeCell ref="F24:G24"/>
    <mergeCell ref="D25:E25"/>
    <mergeCell ref="F25:G25"/>
    <mergeCell ref="D15:G15"/>
    <mergeCell ref="D26:E26"/>
    <mergeCell ref="F26:G26"/>
    <mergeCell ref="D29:E29"/>
    <mergeCell ref="F29:G29"/>
    <mergeCell ref="D30:E30"/>
    <mergeCell ref="F30:G30"/>
    <mergeCell ref="D31:E31"/>
    <mergeCell ref="F31:G31"/>
    <mergeCell ref="D24:E24"/>
    <mergeCell ref="D32:E32"/>
    <mergeCell ref="F32:G32"/>
    <mergeCell ref="B2:G2"/>
    <mergeCell ref="B3:G3"/>
    <mergeCell ref="C21:G21"/>
    <mergeCell ref="C23:G23"/>
    <mergeCell ref="B4:G4"/>
    <mergeCell ref="D19:F19"/>
    <mergeCell ref="A15:B15"/>
    <mergeCell ref="D22:E22"/>
    <mergeCell ref="F22:G22"/>
    <mergeCell ref="A6:B6"/>
    <mergeCell ref="C6:G6"/>
    <mergeCell ref="A7:B7"/>
    <mergeCell ref="C7:G7"/>
    <mergeCell ref="A8:B8"/>
    <mergeCell ref="C8:G8"/>
    <mergeCell ref="A9:B9"/>
    <mergeCell ref="D34:E34"/>
    <mergeCell ref="F34:G34"/>
    <mergeCell ref="D35:E35"/>
    <mergeCell ref="F35:G35"/>
    <mergeCell ref="D27:E27"/>
    <mergeCell ref="F27:G27"/>
    <mergeCell ref="D28:E28"/>
    <mergeCell ref="F28:G28"/>
    <mergeCell ref="D33:E33"/>
    <mergeCell ref="F33:G33"/>
    <mergeCell ref="C9:G9"/>
    <mergeCell ref="A10:B10"/>
    <mergeCell ref="C10:G10"/>
    <mergeCell ref="A11:B11"/>
    <mergeCell ref="C11:G11"/>
    <mergeCell ref="A12:B12"/>
    <mergeCell ref="C12:G12"/>
    <mergeCell ref="A13:B13"/>
    <mergeCell ref="C13:G13"/>
    <mergeCell ref="B14:G14"/>
  </mergeCells>
  <pageMargins left="0.7" right="0.7" top="0.75" bottom="0.75" header="0.3" footer="0.3"/>
  <pageSetup paperSize="9" orientation="landscape" r:id="rId1"/>
  <ignoredErrors>
    <ignoredError sqref="B17 B22:B33 B34:B3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workbookViewId="0">
      <selection activeCell="B3" sqref="B3:G3"/>
    </sheetView>
  </sheetViews>
  <sheetFormatPr defaultRowHeight="15" x14ac:dyDescent="0.25"/>
  <cols>
    <col min="1" max="2" width="4.7109375" customWidth="1"/>
    <col min="3" max="3" width="40.42578125" customWidth="1"/>
    <col min="4" max="4" width="26" customWidth="1"/>
    <col min="5" max="7" width="15.7109375" customWidth="1"/>
    <col min="8" max="8" width="18" customWidth="1"/>
    <col min="9" max="9" width="15.85546875" customWidth="1"/>
  </cols>
  <sheetData>
    <row r="1" spans="1:9" x14ac:dyDescent="0.25">
      <c r="A1" s="1"/>
      <c r="B1" s="2"/>
      <c r="C1" s="3"/>
      <c r="D1" s="4"/>
      <c r="E1" s="4"/>
      <c r="F1" s="4"/>
      <c r="G1" s="5" t="s">
        <v>723</v>
      </c>
      <c r="H1" s="4"/>
    </row>
    <row r="2" spans="1:9" ht="15.75" customHeight="1" x14ac:dyDescent="0.25">
      <c r="A2" s="1"/>
      <c r="B2" s="176" t="s">
        <v>0</v>
      </c>
      <c r="C2" s="176"/>
      <c r="D2" s="176"/>
      <c r="E2" s="176"/>
      <c r="F2" s="176"/>
      <c r="G2" s="176"/>
      <c r="H2" s="55"/>
      <c r="I2" s="55"/>
    </row>
    <row r="3" spans="1:9" ht="15.75" customHeight="1" x14ac:dyDescent="0.25">
      <c r="A3" s="1"/>
      <c r="B3" s="176" t="s">
        <v>725</v>
      </c>
      <c r="C3" s="176"/>
      <c r="D3" s="176"/>
      <c r="E3" s="176"/>
      <c r="F3" s="176"/>
      <c r="G3" s="176"/>
      <c r="H3" s="55"/>
      <c r="I3" s="55"/>
    </row>
    <row r="4" spans="1:9" ht="15.75" customHeight="1" x14ac:dyDescent="0.25">
      <c r="A4" s="1"/>
      <c r="B4" s="176" t="s">
        <v>289</v>
      </c>
      <c r="C4" s="176"/>
      <c r="D4" s="176"/>
      <c r="E4" s="176"/>
      <c r="F4" s="176"/>
      <c r="G4" s="176"/>
      <c r="H4" s="55"/>
      <c r="I4" s="55"/>
    </row>
    <row r="5" spans="1:9" ht="15.75" customHeight="1" x14ac:dyDescent="0.25">
      <c r="A5" s="1"/>
      <c r="B5" s="70"/>
      <c r="C5" s="70"/>
      <c r="D5" s="70"/>
      <c r="E5" s="70"/>
      <c r="F5" s="70"/>
      <c r="G5" s="70"/>
      <c r="H5" s="55"/>
      <c r="I5" s="55"/>
    </row>
    <row r="6" spans="1:9" ht="15.75" x14ac:dyDescent="0.25">
      <c r="A6" s="125" t="s">
        <v>1</v>
      </c>
      <c r="B6" s="71"/>
      <c r="C6" s="71"/>
      <c r="D6" s="71"/>
      <c r="E6" s="71"/>
      <c r="F6" s="71"/>
      <c r="G6" s="71"/>
    </row>
    <row r="7" spans="1:9" ht="39.75" customHeight="1" x14ac:dyDescent="0.25">
      <c r="A7" s="164" t="s">
        <v>702</v>
      </c>
      <c r="B7" s="165"/>
      <c r="C7" s="166" t="s">
        <v>714</v>
      </c>
      <c r="D7" s="193"/>
      <c r="E7" s="193"/>
      <c r="F7" s="193"/>
      <c r="G7" s="194"/>
    </row>
    <row r="8" spans="1:9" ht="15" customHeight="1" x14ac:dyDescent="0.25">
      <c r="A8" s="164" t="s">
        <v>703</v>
      </c>
      <c r="B8" s="165"/>
      <c r="C8" s="144" t="s">
        <v>721</v>
      </c>
      <c r="D8" s="145"/>
      <c r="E8" s="145"/>
      <c r="F8" s="145"/>
      <c r="G8" s="146"/>
    </row>
    <row r="9" spans="1:9" ht="25.5" customHeight="1" x14ac:dyDescent="0.25">
      <c r="A9" s="195" t="s">
        <v>704</v>
      </c>
      <c r="B9" s="196"/>
      <c r="C9" s="166" t="s">
        <v>705</v>
      </c>
      <c r="D9" s="145"/>
      <c r="E9" s="145"/>
      <c r="F9" s="145"/>
      <c r="G9" s="146"/>
    </row>
    <row r="10" spans="1:9" ht="15" customHeight="1" x14ac:dyDescent="0.25">
      <c r="A10" s="164" t="s">
        <v>706</v>
      </c>
      <c r="B10" s="165"/>
      <c r="C10" s="144" t="s">
        <v>707</v>
      </c>
      <c r="D10" s="145"/>
      <c r="E10" s="145"/>
      <c r="F10" s="145"/>
      <c r="G10" s="146"/>
    </row>
    <row r="11" spans="1:9" ht="39" customHeight="1" x14ac:dyDescent="0.25">
      <c r="A11" s="164" t="s">
        <v>708</v>
      </c>
      <c r="B11" s="165"/>
      <c r="C11" s="166" t="s">
        <v>716</v>
      </c>
      <c r="D11" s="145"/>
      <c r="E11" s="145"/>
      <c r="F11" s="145"/>
      <c r="G11" s="146"/>
    </row>
    <row r="12" spans="1:9" ht="27" customHeight="1" x14ac:dyDescent="0.25">
      <c r="A12" s="164" t="s">
        <v>709</v>
      </c>
      <c r="B12" s="165"/>
      <c r="C12" s="144" t="s">
        <v>710</v>
      </c>
      <c r="D12" s="145"/>
      <c r="E12" s="145"/>
      <c r="F12" s="145"/>
      <c r="G12" s="146"/>
    </row>
    <row r="13" spans="1:9" ht="38.25" customHeight="1" x14ac:dyDescent="0.25">
      <c r="A13" s="164" t="s">
        <v>711</v>
      </c>
      <c r="B13" s="165"/>
      <c r="C13" s="144" t="s">
        <v>712</v>
      </c>
      <c r="D13" s="145"/>
      <c r="E13" s="145"/>
      <c r="F13" s="145"/>
      <c r="G13" s="146"/>
    </row>
    <row r="14" spans="1:9" ht="27.75" customHeight="1" x14ac:dyDescent="0.25">
      <c r="A14" s="164" t="s">
        <v>713</v>
      </c>
      <c r="B14" s="165"/>
      <c r="C14" s="166" t="s">
        <v>717</v>
      </c>
      <c r="D14" s="145"/>
      <c r="E14" s="145"/>
      <c r="F14" s="145"/>
      <c r="G14" s="146"/>
    </row>
    <row r="15" spans="1:9" ht="15.75" x14ac:dyDescent="0.25">
      <c r="A15" s="1"/>
      <c r="B15" s="178"/>
      <c r="C15" s="177"/>
      <c r="D15" s="177"/>
      <c r="E15" s="177"/>
      <c r="F15" s="177"/>
      <c r="G15" s="177"/>
    </row>
    <row r="16" spans="1:9" ht="15.75" x14ac:dyDescent="0.25">
      <c r="A16" s="179" t="s">
        <v>24</v>
      </c>
      <c r="B16" s="180"/>
      <c r="C16" s="64" t="s">
        <v>285</v>
      </c>
      <c r="D16" s="181"/>
      <c r="E16" s="182"/>
      <c r="F16" s="182"/>
      <c r="G16" s="183"/>
    </row>
    <row r="17" spans="1:7" ht="54" x14ac:dyDescent="0.25">
      <c r="A17" s="28"/>
      <c r="B17" s="29"/>
      <c r="C17" s="30" t="s">
        <v>21</v>
      </c>
      <c r="D17" s="31" t="s">
        <v>56</v>
      </c>
      <c r="E17" s="19" t="s">
        <v>57</v>
      </c>
      <c r="F17" s="19" t="s">
        <v>58</v>
      </c>
      <c r="G17" s="19" t="s">
        <v>59</v>
      </c>
    </row>
    <row r="18" spans="1:7" x14ac:dyDescent="0.25">
      <c r="A18" s="61" t="str">
        <f>A16</f>
        <v>4.</v>
      </c>
      <c r="B18" s="56" t="s">
        <v>2</v>
      </c>
      <c r="C18" s="63" t="s">
        <v>253</v>
      </c>
      <c r="D18" s="53"/>
      <c r="E18" s="41"/>
      <c r="F18" s="53">
        <v>1</v>
      </c>
      <c r="G18" s="42"/>
    </row>
    <row r="19" spans="1:7" x14ac:dyDescent="0.25">
      <c r="A19" s="61" t="str">
        <f>$A$18</f>
        <v>4.</v>
      </c>
      <c r="B19" s="56" t="s">
        <v>3</v>
      </c>
      <c r="C19" s="63" t="s">
        <v>293</v>
      </c>
      <c r="D19" s="53"/>
      <c r="E19" s="41"/>
      <c r="F19" s="53">
        <v>1</v>
      </c>
      <c r="G19" s="42"/>
    </row>
    <row r="20" spans="1:7" x14ac:dyDescent="0.25">
      <c r="A20" s="61" t="str">
        <f>$A$18</f>
        <v>4.</v>
      </c>
      <c r="B20" s="56" t="s">
        <v>5</v>
      </c>
      <c r="C20" s="76" t="s">
        <v>286</v>
      </c>
      <c r="D20" s="53"/>
      <c r="E20" s="41"/>
      <c r="F20" s="53">
        <v>2</v>
      </c>
      <c r="G20" s="42"/>
    </row>
    <row r="21" spans="1:7" x14ac:dyDescent="0.25">
      <c r="A21" s="61" t="str">
        <f>$A$18</f>
        <v>4.</v>
      </c>
      <c r="B21" s="56" t="s">
        <v>6</v>
      </c>
      <c r="C21" s="76" t="s">
        <v>287</v>
      </c>
      <c r="D21" s="53"/>
      <c r="E21" s="41"/>
      <c r="F21" s="53">
        <v>2</v>
      </c>
      <c r="G21" s="42"/>
    </row>
    <row r="22" spans="1:7" x14ac:dyDescent="0.25">
      <c r="A22" s="61" t="str">
        <f>$A$18</f>
        <v>4.</v>
      </c>
      <c r="B22" s="56" t="s">
        <v>7</v>
      </c>
      <c r="C22" s="76" t="s">
        <v>288</v>
      </c>
      <c r="D22" s="53"/>
      <c r="E22" s="41"/>
      <c r="F22" s="53">
        <v>2</v>
      </c>
      <c r="G22" s="42"/>
    </row>
    <row r="23" spans="1:7" x14ac:dyDescent="0.25">
      <c r="A23" s="61" t="str">
        <f>$A$18</f>
        <v>4.</v>
      </c>
      <c r="B23" s="56" t="s">
        <v>8</v>
      </c>
      <c r="C23" s="76" t="s">
        <v>254</v>
      </c>
      <c r="D23" s="53"/>
      <c r="E23" s="41"/>
      <c r="F23" s="53">
        <v>1</v>
      </c>
      <c r="G23" s="42"/>
    </row>
    <row r="24" spans="1:7" ht="15.75" customHeight="1" x14ac:dyDescent="0.25">
      <c r="A24" s="28"/>
      <c r="B24" s="29"/>
      <c r="C24" s="32"/>
      <c r="D24" s="33"/>
      <c r="E24" s="33"/>
      <c r="F24" s="34" t="s">
        <v>273</v>
      </c>
      <c r="G24" s="35">
        <f>SUMPRODUCT(F18:F23*G18:G23)</f>
        <v>0</v>
      </c>
    </row>
    <row r="25" spans="1:7" ht="15.75" customHeight="1" x14ac:dyDescent="0.25">
      <c r="A25" s="36"/>
      <c r="B25" s="37"/>
      <c r="C25" s="38"/>
      <c r="D25" s="185" t="s">
        <v>63</v>
      </c>
      <c r="E25" s="185"/>
      <c r="F25" s="186"/>
      <c r="G25" s="40"/>
    </row>
    <row r="26" spans="1:7" ht="15" customHeight="1" x14ac:dyDescent="0.25">
      <c r="A26" s="36"/>
      <c r="B26" s="37"/>
      <c r="C26" s="38"/>
      <c r="D26" s="51"/>
      <c r="E26" s="41"/>
      <c r="F26" s="39" t="s">
        <v>274</v>
      </c>
      <c r="G26" s="42">
        <f>G24*(1+G25)</f>
        <v>0</v>
      </c>
    </row>
    <row r="27" spans="1:7" x14ac:dyDescent="0.25">
      <c r="A27" s="28"/>
      <c r="B27" s="29"/>
      <c r="C27" s="79" t="s">
        <v>18</v>
      </c>
      <c r="D27" s="80"/>
      <c r="E27" s="80"/>
      <c r="F27" s="201"/>
      <c r="G27" s="202"/>
    </row>
    <row r="28" spans="1:7" ht="25.5" x14ac:dyDescent="0.25">
      <c r="A28" s="61" t="str">
        <f>$A$18</f>
        <v>4.</v>
      </c>
      <c r="B28" s="56" t="s">
        <v>10</v>
      </c>
      <c r="C28" s="15" t="s">
        <v>303</v>
      </c>
      <c r="D28" s="175"/>
      <c r="E28" s="174"/>
      <c r="F28" s="175"/>
      <c r="G28" s="174" t="s">
        <v>243</v>
      </c>
    </row>
    <row r="29" spans="1:7" x14ac:dyDescent="0.25">
      <c r="A29" s="28"/>
      <c r="B29" s="29"/>
      <c r="C29" s="79" t="s">
        <v>19</v>
      </c>
      <c r="D29" s="80"/>
      <c r="E29" s="80"/>
      <c r="F29" s="80"/>
      <c r="G29" s="81"/>
    </row>
    <row r="30" spans="1:7" x14ac:dyDescent="0.25">
      <c r="A30" s="61" t="str">
        <f t="shared" ref="A30:A41" si="0">$A$18</f>
        <v>4.</v>
      </c>
      <c r="B30" s="56" t="s">
        <v>11</v>
      </c>
      <c r="C30" s="69" t="s">
        <v>248</v>
      </c>
      <c r="D30" s="175"/>
      <c r="E30" s="174"/>
      <c r="F30" s="175"/>
      <c r="G30" s="174"/>
    </row>
    <row r="31" spans="1:7" x14ac:dyDescent="0.25">
      <c r="A31" s="61" t="str">
        <f t="shared" si="0"/>
        <v>4.</v>
      </c>
      <c r="B31" s="56" t="s">
        <v>46</v>
      </c>
      <c r="C31" s="15" t="s">
        <v>244</v>
      </c>
      <c r="D31" s="175"/>
      <c r="E31" s="174"/>
      <c r="F31" s="175"/>
      <c r="G31" s="174"/>
    </row>
    <row r="32" spans="1:7" x14ac:dyDescent="0.25">
      <c r="A32" s="61" t="str">
        <f t="shared" si="0"/>
        <v>4.</v>
      </c>
      <c r="B32" s="56" t="s">
        <v>199</v>
      </c>
      <c r="C32" s="77" t="s">
        <v>304</v>
      </c>
      <c r="D32" s="175"/>
      <c r="E32" s="174"/>
      <c r="F32" s="175"/>
      <c r="G32" s="174"/>
    </row>
    <row r="33" spans="1:7" x14ac:dyDescent="0.25">
      <c r="A33" s="61" t="str">
        <f t="shared" si="0"/>
        <v>4.</v>
      </c>
      <c r="B33" s="56" t="s">
        <v>255</v>
      </c>
      <c r="C33" s="63" t="s">
        <v>305</v>
      </c>
      <c r="D33" s="175"/>
      <c r="E33" s="174"/>
      <c r="F33" s="175"/>
      <c r="G33" s="174"/>
    </row>
    <row r="34" spans="1:7" ht="25.5" x14ac:dyDescent="0.25">
      <c r="A34" s="61" t="str">
        <f t="shared" si="0"/>
        <v>4.</v>
      </c>
      <c r="B34" s="56" t="s">
        <v>256</v>
      </c>
      <c r="C34" s="15" t="s">
        <v>306</v>
      </c>
      <c r="D34" s="175"/>
      <c r="E34" s="174"/>
      <c r="F34" s="175"/>
      <c r="G34" s="174"/>
    </row>
    <row r="35" spans="1:7" ht="25.5" x14ac:dyDescent="0.25">
      <c r="A35" s="61" t="str">
        <f t="shared" si="0"/>
        <v>4.</v>
      </c>
      <c r="B35" s="56" t="s">
        <v>257</v>
      </c>
      <c r="C35" s="63" t="s">
        <v>307</v>
      </c>
      <c r="D35" s="175"/>
      <c r="E35" s="174"/>
      <c r="F35" s="175"/>
      <c r="G35" s="174"/>
    </row>
    <row r="36" spans="1:7" x14ac:dyDescent="0.25">
      <c r="A36" s="61" t="str">
        <f t="shared" si="0"/>
        <v>4.</v>
      </c>
      <c r="B36" s="56" t="s">
        <v>258</v>
      </c>
      <c r="C36" s="15" t="s">
        <v>246</v>
      </c>
      <c r="D36" s="175"/>
      <c r="E36" s="174"/>
      <c r="F36" s="175"/>
      <c r="G36" s="174"/>
    </row>
    <row r="37" spans="1:7" ht="25.5" x14ac:dyDescent="0.25">
      <c r="A37" s="61" t="str">
        <f t="shared" si="0"/>
        <v>4.</v>
      </c>
      <c r="B37" s="56" t="s">
        <v>259</v>
      </c>
      <c r="C37" s="63" t="s">
        <v>290</v>
      </c>
      <c r="D37" s="175"/>
      <c r="E37" s="174"/>
      <c r="F37" s="175"/>
      <c r="G37" s="174"/>
    </row>
    <row r="38" spans="1:7" ht="38.25" x14ac:dyDescent="0.25">
      <c r="A38" s="61" t="str">
        <f t="shared" si="0"/>
        <v>4.</v>
      </c>
      <c r="B38" s="56" t="s">
        <v>260</v>
      </c>
      <c r="C38" s="63" t="s">
        <v>308</v>
      </c>
      <c r="D38" s="175"/>
      <c r="E38" s="174"/>
      <c r="F38" s="175"/>
      <c r="G38" s="174"/>
    </row>
    <row r="39" spans="1:7" ht="38.25" x14ac:dyDescent="0.25">
      <c r="A39" s="61" t="str">
        <f t="shared" si="0"/>
        <v>4.</v>
      </c>
      <c r="B39" s="56" t="s">
        <v>261</v>
      </c>
      <c r="C39" s="62" t="s">
        <v>309</v>
      </c>
      <c r="D39" s="175"/>
      <c r="E39" s="174"/>
      <c r="F39" s="175"/>
      <c r="G39" s="174"/>
    </row>
    <row r="40" spans="1:7" x14ac:dyDescent="0.25">
      <c r="A40" s="61" t="str">
        <f t="shared" si="0"/>
        <v>4.</v>
      </c>
      <c r="B40" s="56" t="s">
        <v>262</v>
      </c>
      <c r="C40" s="15" t="s">
        <v>245</v>
      </c>
      <c r="D40" s="175"/>
      <c r="E40" s="174"/>
      <c r="F40" s="175"/>
      <c r="G40" s="174"/>
    </row>
    <row r="41" spans="1:7" ht="25.5" x14ac:dyDescent="0.25">
      <c r="A41" s="61" t="str">
        <f t="shared" si="0"/>
        <v>4.</v>
      </c>
      <c r="B41" s="56" t="s">
        <v>263</v>
      </c>
      <c r="C41" s="15" t="s">
        <v>275</v>
      </c>
      <c r="D41" s="175"/>
      <c r="E41" s="174"/>
      <c r="F41" s="175"/>
      <c r="G41" s="174"/>
    </row>
    <row r="42" spans="1:7" ht="38.25" x14ac:dyDescent="0.25">
      <c r="A42" s="61" t="str">
        <f t="shared" ref="A42:A47" si="1">$A$18</f>
        <v>4.</v>
      </c>
      <c r="B42" s="56" t="s">
        <v>264</v>
      </c>
      <c r="C42" s="73" t="s">
        <v>291</v>
      </c>
      <c r="D42" s="175"/>
      <c r="E42" s="174"/>
      <c r="F42" s="175"/>
      <c r="G42" s="174"/>
    </row>
    <row r="43" spans="1:7" ht="51" x14ac:dyDescent="0.25">
      <c r="A43" s="61" t="str">
        <f t="shared" si="1"/>
        <v>4.</v>
      </c>
      <c r="B43" s="56" t="s">
        <v>265</v>
      </c>
      <c r="C43" s="73" t="s">
        <v>292</v>
      </c>
      <c r="D43" s="175"/>
      <c r="E43" s="174"/>
      <c r="F43" s="175"/>
      <c r="G43" s="174"/>
    </row>
    <row r="44" spans="1:7" ht="27.75" customHeight="1" x14ac:dyDescent="0.25">
      <c r="A44" s="61" t="str">
        <f t="shared" si="1"/>
        <v>4.</v>
      </c>
      <c r="B44" s="56" t="s">
        <v>266</v>
      </c>
      <c r="C44" s="63" t="s">
        <v>247</v>
      </c>
      <c r="D44" s="175"/>
      <c r="E44" s="174"/>
      <c r="F44" s="175"/>
      <c r="G44" s="174"/>
    </row>
    <row r="45" spans="1:7" ht="51" x14ac:dyDescent="0.25">
      <c r="A45" s="61" t="str">
        <f t="shared" si="1"/>
        <v>4.</v>
      </c>
      <c r="B45" s="56" t="s">
        <v>267</v>
      </c>
      <c r="C45" s="63" t="s">
        <v>310</v>
      </c>
      <c r="D45" s="175"/>
      <c r="E45" s="174"/>
      <c r="F45" s="175"/>
      <c r="G45" s="174"/>
    </row>
    <row r="46" spans="1:7" ht="38.25" x14ac:dyDescent="0.25">
      <c r="A46" s="61" t="str">
        <f t="shared" si="1"/>
        <v>4.</v>
      </c>
      <c r="B46" s="56" t="s">
        <v>268</v>
      </c>
      <c r="C46" s="63" t="s">
        <v>276</v>
      </c>
      <c r="D46" s="175"/>
      <c r="E46" s="174"/>
      <c r="F46" s="175"/>
      <c r="G46" s="174"/>
    </row>
    <row r="47" spans="1:7" ht="38.25" x14ac:dyDescent="0.25">
      <c r="A47" s="61" t="str">
        <f t="shared" si="1"/>
        <v>4.</v>
      </c>
      <c r="B47" s="56" t="s">
        <v>269</v>
      </c>
      <c r="C47" s="63" t="s">
        <v>311</v>
      </c>
      <c r="D47" s="175"/>
      <c r="E47" s="174"/>
      <c r="F47" s="175"/>
      <c r="G47" s="174"/>
    </row>
    <row r="48" spans="1:7" ht="25.5" x14ac:dyDescent="0.25">
      <c r="A48" s="61" t="str">
        <f t="shared" ref="A48:A67" si="2">$A$18</f>
        <v>4.</v>
      </c>
      <c r="B48" s="56" t="s">
        <v>268</v>
      </c>
      <c r="C48" s="62" t="s">
        <v>294</v>
      </c>
      <c r="D48" s="175"/>
      <c r="E48" s="174"/>
      <c r="F48" s="175"/>
      <c r="G48" s="174"/>
    </row>
    <row r="49" spans="1:7" x14ac:dyDescent="0.25">
      <c r="A49" s="61" t="str">
        <f t="shared" si="2"/>
        <v>4.</v>
      </c>
      <c r="B49" s="56" t="s">
        <v>269</v>
      </c>
      <c r="C49" s="65" t="s">
        <v>249</v>
      </c>
      <c r="D49" s="175"/>
      <c r="E49" s="174"/>
      <c r="F49" s="175"/>
      <c r="G49" s="174"/>
    </row>
    <row r="50" spans="1:7" x14ac:dyDescent="0.25">
      <c r="A50" s="61" t="str">
        <f t="shared" si="2"/>
        <v>4.</v>
      </c>
      <c r="B50" s="56" t="s">
        <v>270</v>
      </c>
      <c r="C50" s="65" t="s">
        <v>250</v>
      </c>
      <c r="D50" s="175"/>
      <c r="E50" s="174"/>
      <c r="F50" s="175"/>
      <c r="G50" s="174"/>
    </row>
    <row r="51" spans="1:7" s="66" customFormat="1" ht="12.75" x14ac:dyDescent="0.2">
      <c r="A51" s="61" t="str">
        <f t="shared" si="2"/>
        <v>4.</v>
      </c>
      <c r="B51" s="56" t="s">
        <v>11</v>
      </c>
      <c r="C51" s="69" t="s">
        <v>295</v>
      </c>
      <c r="D51" s="175"/>
      <c r="E51" s="174"/>
      <c r="F51" s="175"/>
      <c r="G51" s="174"/>
    </row>
    <row r="52" spans="1:7" s="66" customFormat="1" ht="25.5" x14ac:dyDescent="0.2">
      <c r="A52" s="61" t="str">
        <f t="shared" si="2"/>
        <v>4.</v>
      </c>
      <c r="B52" s="56" t="s">
        <v>46</v>
      </c>
      <c r="C52" s="68" t="s">
        <v>251</v>
      </c>
      <c r="D52" s="175"/>
      <c r="E52" s="174"/>
      <c r="F52" s="175"/>
      <c r="G52" s="174"/>
    </row>
    <row r="53" spans="1:7" s="67" customFormat="1" ht="25.5" x14ac:dyDescent="0.2">
      <c r="A53" s="61" t="str">
        <f t="shared" si="2"/>
        <v>4.</v>
      </c>
      <c r="B53" s="56" t="s">
        <v>47</v>
      </c>
      <c r="C53" s="68" t="s">
        <v>296</v>
      </c>
      <c r="D53" s="175"/>
      <c r="E53" s="174"/>
      <c r="F53" s="175"/>
      <c r="G53" s="174"/>
    </row>
    <row r="54" spans="1:7" s="67" customFormat="1" ht="38.25" x14ac:dyDescent="0.2">
      <c r="A54" s="61" t="str">
        <f t="shared" si="2"/>
        <v>4.</v>
      </c>
      <c r="B54" s="56" t="s">
        <v>48</v>
      </c>
      <c r="C54" s="68" t="s">
        <v>312</v>
      </c>
      <c r="D54" s="175"/>
      <c r="E54" s="174"/>
      <c r="F54" s="175"/>
      <c r="G54" s="174"/>
    </row>
    <row r="55" spans="1:7" s="67" customFormat="1" ht="63.75" x14ac:dyDescent="0.2">
      <c r="A55" s="61" t="str">
        <f t="shared" si="2"/>
        <v>4.</v>
      </c>
      <c r="B55" s="56" t="s">
        <v>49</v>
      </c>
      <c r="C55" s="68" t="s">
        <v>297</v>
      </c>
      <c r="D55" s="175"/>
      <c r="E55" s="174"/>
      <c r="F55" s="175"/>
      <c r="G55" s="174"/>
    </row>
    <row r="56" spans="1:7" s="67" customFormat="1" ht="12.75" x14ac:dyDescent="0.2">
      <c r="A56" s="61" t="str">
        <f t="shared" si="2"/>
        <v>4.</v>
      </c>
      <c r="B56" s="56" t="s">
        <v>50</v>
      </c>
      <c r="C56" s="68" t="s">
        <v>252</v>
      </c>
      <c r="D56" s="175"/>
      <c r="E56" s="174"/>
      <c r="F56" s="175"/>
      <c r="G56" s="174"/>
    </row>
    <row r="57" spans="1:7" s="67" customFormat="1" ht="12.75" x14ac:dyDescent="0.2">
      <c r="A57" s="61" t="str">
        <f t="shared" si="2"/>
        <v>4.</v>
      </c>
      <c r="B57" s="56" t="s">
        <v>272</v>
      </c>
      <c r="C57" s="69" t="s">
        <v>271</v>
      </c>
      <c r="D57" s="175"/>
      <c r="E57" s="174"/>
      <c r="F57" s="175"/>
      <c r="G57" s="174"/>
    </row>
    <row r="58" spans="1:7" s="67" customFormat="1" ht="25.5" x14ac:dyDescent="0.2">
      <c r="A58" s="61" t="str">
        <f t="shared" si="2"/>
        <v>4.</v>
      </c>
      <c r="B58" s="56" t="s">
        <v>210</v>
      </c>
      <c r="C58" s="72" t="s">
        <v>298</v>
      </c>
      <c r="D58" s="175"/>
      <c r="E58" s="174"/>
      <c r="F58" s="175"/>
      <c r="G58" s="174"/>
    </row>
    <row r="59" spans="1:7" s="67" customFormat="1" ht="25.5" x14ac:dyDescent="0.2">
      <c r="A59" s="61" t="str">
        <f t="shared" si="2"/>
        <v>4.</v>
      </c>
      <c r="B59" s="56" t="s">
        <v>211</v>
      </c>
      <c r="C59" s="74" t="s">
        <v>280</v>
      </c>
      <c r="D59" s="175"/>
      <c r="E59" s="174"/>
      <c r="F59" s="175"/>
      <c r="G59" s="174"/>
    </row>
    <row r="60" spans="1:7" ht="25.5" x14ac:dyDescent="0.25">
      <c r="A60" s="61" t="str">
        <f t="shared" si="2"/>
        <v>4.</v>
      </c>
      <c r="B60" s="56" t="s">
        <v>212</v>
      </c>
      <c r="C60" s="74" t="s">
        <v>277</v>
      </c>
      <c r="D60" s="175"/>
      <c r="E60" s="174"/>
      <c r="F60" s="175"/>
      <c r="G60" s="174"/>
    </row>
    <row r="61" spans="1:7" x14ac:dyDescent="0.25">
      <c r="A61" s="61" t="str">
        <f t="shared" si="2"/>
        <v>4.</v>
      </c>
      <c r="B61" s="56" t="s">
        <v>213</v>
      </c>
      <c r="C61" s="74" t="s">
        <v>281</v>
      </c>
      <c r="D61" s="175"/>
      <c r="E61" s="174"/>
      <c r="F61" s="175"/>
      <c r="G61" s="174"/>
    </row>
    <row r="62" spans="1:7" x14ac:dyDescent="0.25">
      <c r="A62" s="61" t="str">
        <f t="shared" si="2"/>
        <v>4.</v>
      </c>
      <c r="B62" s="56" t="s">
        <v>214</v>
      </c>
      <c r="C62" s="74" t="s">
        <v>278</v>
      </c>
      <c r="D62" s="175"/>
      <c r="E62" s="174"/>
      <c r="F62" s="175"/>
      <c r="G62" s="174"/>
    </row>
    <row r="63" spans="1:7" x14ac:dyDescent="0.25">
      <c r="A63" s="61" t="str">
        <f t="shared" si="2"/>
        <v>4.</v>
      </c>
      <c r="B63" s="56" t="s">
        <v>215</v>
      </c>
      <c r="C63" s="74" t="s">
        <v>279</v>
      </c>
      <c r="D63" s="175"/>
      <c r="E63" s="174"/>
      <c r="F63" s="175"/>
      <c r="G63" s="174"/>
    </row>
    <row r="64" spans="1:7" x14ac:dyDescent="0.25">
      <c r="A64" s="61" t="str">
        <f t="shared" si="2"/>
        <v>4.</v>
      </c>
      <c r="B64" s="56" t="s">
        <v>299</v>
      </c>
      <c r="C64" s="74" t="s">
        <v>282</v>
      </c>
      <c r="D64" s="175"/>
      <c r="E64" s="174"/>
      <c r="F64" s="175"/>
      <c r="G64" s="174"/>
    </row>
    <row r="65" spans="1:7" ht="25.5" x14ac:dyDescent="0.25">
      <c r="A65" s="61" t="str">
        <f t="shared" si="2"/>
        <v>4.</v>
      </c>
      <c r="B65" s="56" t="s">
        <v>300</v>
      </c>
      <c r="C65" s="78" t="s">
        <v>283</v>
      </c>
      <c r="D65" s="175"/>
      <c r="E65" s="174"/>
      <c r="F65" s="175"/>
      <c r="G65" s="174"/>
    </row>
    <row r="66" spans="1:7" ht="25.5" x14ac:dyDescent="0.25">
      <c r="A66" s="61" t="str">
        <f t="shared" si="2"/>
        <v>4.</v>
      </c>
      <c r="B66" s="56" t="s">
        <v>301</v>
      </c>
      <c r="C66" s="78" t="s">
        <v>284</v>
      </c>
      <c r="D66" s="175"/>
      <c r="E66" s="174"/>
      <c r="F66" s="175"/>
      <c r="G66" s="174"/>
    </row>
    <row r="67" spans="1:7" ht="38.25" x14ac:dyDescent="0.25">
      <c r="A67" s="61" t="str">
        <f t="shared" si="2"/>
        <v>4.</v>
      </c>
      <c r="B67" s="56" t="s">
        <v>302</v>
      </c>
      <c r="C67" s="75" t="s">
        <v>313</v>
      </c>
      <c r="D67" s="175"/>
      <c r="E67" s="174"/>
      <c r="F67" s="175"/>
      <c r="G67" s="174"/>
    </row>
    <row r="68" spans="1:7" x14ac:dyDescent="0.25">
      <c r="A68" s="61"/>
      <c r="B68" s="56"/>
      <c r="C68" s="75"/>
      <c r="D68" s="167">
        <v>52201</v>
      </c>
      <c r="E68" s="168"/>
      <c r="F68" s="168"/>
      <c r="G68" s="169"/>
    </row>
  </sheetData>
  <mergeCells count="103">
    <mergeCell ref="D66:E66"/>
    <mergeCell ref="F66:G66"/>
    <mergeCell ref="D52:E52"/>
    <mergeCell ref="F52:G52"/>
    <mergeCell ref="D53:E53"/>
    <mergeCell ref="F53:G53"/>
    <mergeCell ref="D54:E54"/>
    <mergeCell ref="F54:G54"/>
    <mergeCell ref="D50:E50"/>
    <mergeCell ref="F50:G50"/>
    <mergeCell ref="D51:E51"/>
    <mergeCell ref="F51:G51"/>
    <mergeCell ref="F55:G55"/>
    <mergeCell ref="D56:E56"/>
    <mergeCell ref="F56:G56"/>
    <mergeCell ref="D57:E57"/>
    <mergeCell ref="F57:G57"/>
    <mergeCell ref="F59:G59"/>
    <mergeCell ref="D58:E58"/>
    <mergeCell ref="F58:G58"/>
    <mergeCell ref="D55:E55"/>
    <mergeCell ref="B2:G2"/>
    <mergeCell ref="B3:G3"/>
    <mergeCell ref="B4:G4"/>
    <mergeCell ref="F65:G65"/>
    <mergeCell ref="F41:G41"/>
    <mergeCell ref="D68:G68"/>
    <mergeCell ref="D60:E60"/>
    <mergeCell ref="F60:G60"/>
    <mergeCell ref="D61:E61"/>
    <mergeCell ref="F61:G61"/>
    <mergeCell ref="D62:E62"/>
    <mergeCell ref="F62:G62"/>
    <mergeCell ref="D63:E63"/>
    <mergeCell ref="F63:G63"/>
    <mergeCell ref="D64:E64"/>
    <mergeCell ref="F64:G64"/>
    <mergeCell ref="D65:E65"/>
    <mergeCell ref="D67:E67"/>
    <mergeCell ref="F67:G67"/>
    <mergeCell ref="D42:E42"/>
    <mergeCell ref="F42:G42"/>
    <mergeCell ref="D43:E43"/>
    <mergeCell ref="F43:G43"/>
    <mergeCell ref="D59:E59"/>
    <mergeCell ref="A16:B16"/>
    <mergeCell ref="D25:F25"/>
    <mergeCell ref="D28:E28"/>
    <mergeCell ref="F28:G28"/>
    <mergeCell ref="D30:E30"/>
    <mergeCell ref="F30:G30"/>
    <mergeCell ref="F27:G27"/>
    <mergeCell ref="F36:G36"/>
    <mergeCell ref="D37:E37"/>
    <mergeCell ref="F37:G37"/>
    <mergeCell ref="F46:G46"/>
    <mergeCell ref="D47:E47"/>
    <mergeCell ref="F47:G47"/>
    <mergeCell ref="D32:E32"/>
    <mergeCell ref="F32:G32"/>
    <mergeCell ref="D16:G16"/>
    <mergeCell ref="D44:E44"/>
    <mergeCell ref="F44:G44"/>
    <mergeCell ref="D31:E31"/>
    <mergeCell ref="F31:G31"/>
    <mergeCell ref="D33:E33"/>
    <mergeCell ref="F33:G33"/>
    <mergeCell ref="D34:E34"/>
    <mergeCell ref="F34:G34"/>
    <mergeCell ref="D35:E35"/>
    <mergeCell ref="F35:G35"/>
    <mergeCell ref="D36:E36"/>
    <mergeCell ref="D38:E38"/>
    <mergeCell ref="F38:G38"/>
    <mergeCell ref="D39:E39"/>
    <mergeCell ref="F39:G39"/>
    <mergeCell ref="D40:E40"/>
    <mergeCell ref="F40:G40"/>
    <mergeCell ref="D41:E41"/>
    <mergeCell ref="A14:B14"/>
    <mergeCell ref="C14:G14"/>
    <mergeCell ref="B15:G15"/>
    <mergeCell ref="D49:E49"/>
    <mergeCell ref="F49:G49"/>
    <mergeCell ref="A7:B7"/>
    <mergeCell ref="C7:G7"/>
    <mergeCell ref="A8:B8"/>
    <mergeCell ref="C8:G8"/>
    <mergeCell ref="A9:B9"/>
    <mergeCell ref="C9:G9"/>
    <mergeCell ref="A10:B10"/>
    <mergeCell ref="C10:G10"/>
    <mergeCell ref="A11:B11"/>
    <mergeCell ref="C11:G11"/>
    <mergeCell ref="A12:B12"/>
    <mergeCell ref="C12:G12"/>
    <mergeCell ref="A13:B13"/>
    <mergeCell ref="C13:G13"/>
    <mergeCell ref="D48:E48"/>
    <mergeCell ref="F48:G48"/>
    <mergeCell ref="D45:E45"/>
    <mergeCell ref="F45:G45"/>
    <mergeCell ref="D46:E46"/>
  </mergeCells>
  <pageMargins left="0.7" right="0.7" top="0.75" bottom="0.75" header="0.3" footer="0.3"/>
  <pageSetup paperSize="9" orientation="landscape" r:id="rId1"/>
  <ignoredErrors>
    <ignoredError sqref="B51 B18:B19 B20:B21 B22:B23 B28 B30" numberStoredAsText="1"/>
    <ignoredError sqref="B43:B50"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Saturs</vt:lpstr>
      <vt:lpstr>1.</vt:lpstr>
      <vt:lpstr>2.</vt:lpstr>
      <vt:lpstr>3.</vt:lpstr>
      <vt:lpstr>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 Panasjuka</dc:creator>
  <cp:lastModifiedBy>Inguna Muižniece</cp:lastModifiedBy>
  <cp:lastPrinted>2019-04-15T12:45:12Z</cp:lastPrinted>
  <dcterms:created xsi:type="dcterms:W3CDTF">2019-04-02T13:43:37Z</dcterms:created>
  <dcterms:modified xsi:type="dcterms:W3CDTF">2019-04-15T12:52:36Z</dcterms:modified>
</cp:coreProperties>
</file>