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s-02\iepirkumu_dala\Iepirkumi 2019.gads\Iepirkumi\1_Anna\58_2019_Pacientu ratu piegāde\"/>
    </mc:Choice>
  </mc:AlternateContent>
  <xr:revisionPtr revIDLastSave="0" documentId="8_{A9D89BE6-699E-4B64-936A-37DD41E303E4}" xr6:coauthVersionLast="43" xr6:coauthVersionMax="43" xr10:uidLastSave="{00000000-0000-0000-0000-000000000000}"/>
  <bookViews>
    <workbookView xWindow="-120" yWindow="-120" windowWidth="29040" windowHeight="17640" activeTab="4" xr2:uid="{00000000-000D-0000-FFFF-FFFF00000000}"/>
  </bookViews>
  <sheets>
    <sheet name="Saturs" sheetId="3" r:id="rId1"/>
    <sheet name="I daļa" sheetId="5" r:id="rId2"/>
    <sheet name="II daļa" sheetId="12" r:id="rId3"/>
    <sheet name="III daļa" sheetId="14" r:id="rId4"/>
    <sheet name="IV daļa" sheetId="13"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13" l="1"/>
  <c r="C28" i="13" s="1"/>
  <c r="C47" i="13"/>
  <c r="C48" i="13"/>
  <c r="C64" i="14"/>
  <c r="C65" i="14" s="1"/>
  <c r="C63" i="14"/>
  <c r="C28" i="14"/>
  <c r="C29" i="14" s="1"/>
  <c r="C28" i="5"/>
  <c r="C29" i="5" s="1"/>
  <c r="C65" i="5"/>
  <c r="C56" i="12"/>
  <c r="C55" i="12"/>
  <c r="C28" i="12"/>
  <c r="C29" i="12" s="1"/>
  <c r="C64" i="5"/>
  <c r="C57" i="12" l="1"/>
  <c r="C49" i="13"/>
  <c r="C66" i="5"/>
</calcChain>
</file>

<file path=xl/sharedStrings.xml><?xml version="1.0" encoding="utf-8"?>
<sst xmlns="http://schemas.openxmlformats.org/spreadsheetml/2006/main" count="431" uniqueCount="246">
  <si>
    <t>EKK:</t>
  </si>
  <si>
    <t>Hidrauliska augstuma regulācija;</t>
  </si>
  <si>
    <t xml:space="preserve">Tehniskās prasības: </t>
  </si>
  <si>
    <t>Veicamās funkcijas:</t>
  </si>
  <si>
    <t xml:space="preserve">Preces modelis, kods: </t>
  </si>
  <si>
    <t xml:space="preserve">Preces ražotājs:  </t>
  </si>
  <si>
    <t>1 vienības cena bez PVN, EUR:</t>
  </si>
  <si>
    <t>Paredzamais daudzums (gab.):</t>
  </si>
  <si>
    <t>Preces nosaukums, veicamās funkcijas, tehniskās prasības</t>
  </si>
  <si>
    <t>Nr.p.k.</t>
  </si>
  <si>
    <t>Tehniskā-finanšu piedāvājuma forma iepirkumam</t>
  </si>
  <si>
    <t>Vispārīgās prasības:</t>
  </si>
  <si>
    <t>1)</t>
  </si>
  <si>
    <t>Piedāvājuma cenā jāiekļauj visas izmaksas, kas saistītas ar piegādi, transportu un iekārtas nodošanu ekspluatācijā;</t>
  </si>
  <si>
    <t>2)</t>
  </si>
  <si>
    <t>3)</t>
  </si>
  <si>
    <t>4)</t>
  </si>
  <si>
    <t>5)</t>
  </si>
  <si>
    <t>6)</t>
  </si>
  <si>
    <t>7)</t>
  </si>
  <si>
    <t>8)</t>
  </si>
  <si>
    <t>Visas piedāvātās preces ir jaunas, iepriekš nelietotas un nesatur iepriekš lietotas vai atjaunotas sastāvdaļas vai komponentes;</t>
  </si>
  <si>
    <t>Daļa</t>
  </si>
  <si>
    <t>Sēdrati aprīkoti ar stumšanas rokturi aizmugurē;</t>
  </si>
  <si>
    <t>2.2.1</t>
  </si>
  <si>
    <t>2.2.2</t>
  </si>
  <si>
    <t>3.1.1</t>
  </si>
  <si>
    <t>Ar stumšanas rokturiem abos galos;</t>
  </si>
  <si>
    <t>Konstrukcija  aprīkota ar 4 gumijotiem riteņiem, vismaz 2 no tiem ir bloķējami;</t>
  </si>
  <si>
    <t>Matrača biezums ne mazāks kā 7 cm;</t>
  </si>
  <si>
    <t>1.1.1</t>
  </si>
  <si>
    <t>1.2.1</t>
  </si>
  <si>
    <t>1.2.2</t>
  </si>
  <si>
    <t>Konstrukcija no metāla, apdare no plastikāta vai metāla;</t>
  </si>
  <si>
    <t>Pārvietošanas palīglīdzekļi</t>
  </si>
  <si>
    <t>Pacientu sēdrati</t>
  </si>
  <si>
    <t>Daudzums</t>
  </si>
  <si>
    <t>Ratu garums ne mazāks kā 205 cm;</t>
  </si>
  <si>
    <t>Aprīkoti ar grozu vai nodalījumu pacienta mantām/piederumiem;</t>
  </si>
  <si>
    <t>Augstuma regulācijas apakšējā robeža ne lielāka kā 60 cm un augšējā robeža ne mazāka kā 85 cm;</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</si>
  <si>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</si>
  <si>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</si>
  <si>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</si>
  <si>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</si>
  <si>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</si>
  <si>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</si>
  <si>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Pielikums Nr.___</t>
  </si>
  <si>
    <t>Iepirkuma identifikācijas Nr. PSKUS _____</t>
  </si>
  <si>
    <r>
      <t>Atklāta konkursa „______</t>
    </r>
    <r>
      <rPr>
        <sz val="10"/>
        <color theme="1"/>
        <rFont val="Times New Roman"/>
        <family val="1"/>
        <charset val="186"/>
      </rPr>
      <t>” nolikumam</t>
    </r>
  </si>
  <si>
    <t>I daļa</t>
  </si>
  <si>
    <t>II daļa</t>
  </si>
  <si>
    <t>III daļa</t>
  </si>
  <si>
    <t>Saturs</t>
  </si>
  <si>
    <t>Preces nosaukums</t>
  </si>
  <si>
    <t>Piedāvātajām precēm garantijas termiņš ir ____ (______) mēneši no pieņemšanas - nodošanas akta abpusējas parakstīšanas brīža, bet ne mazāk kā 24 mēneši;</t>
  </si>
  <si>
    <t>Paredzamais daudzums (gab.)**:</t>
  </si>
  <si>
    <r>
      <t xml:space="preserve">KOPĒJĀ VĒRTĒJAMĀ CENA </t>
    </r>
    <r>
      <rPr>
        <b/>
        <sz val="10"/>
        <color theme="1"/>
        <rFont val="Times New Roman"/>
        <family val="1"/>
        <charset val="186"/>
      </rPr>
      <t>bez PVN, EUR par 2.daļu</t>
    </r>
  </si>
  <si>
    <t>Piegāde 2 mēnešu  laikā no pasūtījuma veikšanas brīža;</t>
  </si>
  <si>
    <t>Ne mazāk kā 2 sekciju virsma;</t>
  </si>
  <si>
    <t>Pacientu guļrati</t>
  </si>
  <si>
    <t>Līķu transportēšanas rati</t>
  </si>
  <si>
    <t>I daļa Pacientu guļrati</t>
  </si>
  <si>
    <t>II daļa Pacientu sēdrati</t>
  </si>
  <si>
    <t>KOPĒJĀ CENA 3. pozīcijai bez PVN, EUR:</t>
  </si>
  <si>
    <t>KOPĒJĀ CENA 1. pozīcijai bez PVN, EUR:</t>
  </si>
  <si>
    <t>Paredzēti mirušo pacientu pārvietošanai</t>
  </si>
  <si>
    <t>Matrača virsma no viegli tīrāma un dezinficējama materiāla, ādas imitācijas vai ar mazgājamu, ūdens necaurlaidīgu anti statisku pārvalku;</t>
  </si>
  <si>
    <t>1.2.3</t>
  </si>
  <si>
    <t>1.2.4</t>
  </si>
  <si>
    <t>1.2.5</t>
  </si>
  <si>
    <t>1.2.6</t>
  </si>
  <si>
    <t>1.2.7</t>
  </si>
  <si>
    <t>1.2.8</t>
  </si>
  <si>
    <t>1.2.9</t>
  </si>
  <si>
    <t>1.2.10</t>
  </si>
  <si>
    <t>1.2.11</t>
  </si>
  <si>
    <t>1.2.12</t>
  </si>
  <si>
    <t>1.2.13</t>
  </si>
  <si>
    <t>1.2.14</t>
  </si>
  <si>
    <t>1.2.15</t>
  </si>
  <si>
    <t>1.2.16</t>
  </si>
  <si>
    <t>1.2.17</t>
  </si>
  <si>
    <t>1.2.18</t>
  </si>
  <si>
    <t>1.2.19</t>
  </si>
  <si>
    <t>1.2.20</t>
  </si>
  <si>
    <t>1.2.21</t>
  </si>
  <si>
    <t>1.2.22</t>
  </si>
  <si>
    <t>3.2.1</t>
  </si>
  <si>
    <t>3.2.2</t>
  </si>
  <si>
    <t>3.2.3</t>
  </si>
  <si>
    <t>3.2.4</t>
  </si>
  <si>
    <t>3.2.5</t>
  </si>
  <si>
    <t>3.2.6</t>
  </si>
  <si>
    <t>3.2.7</t>
  </si>
  <si>
    <t>3.2.8</t>
  </si>
  <si>
    <t>3.2.9</t>
  </si>
  <si>
    <t>3.2.10</t>
  </si>
  <si>
    <t>3.2.11</t>
  </si>
  <si>
    <t>Riteņu diametrs vismaz 125 mm;</t>
  </si>
  <si>
    <t>Vertikāli nolaižamas sānu margas;</t>
  </si>
  <si>
    <t>Sānu margu forma bez asiem stūriem;</t>
  </si>
  <si>
    <t>Konstrukcija aprīkota ar 4 gumijotiem riteņiem ar centrālo bremžu sistēmu;</t>
  </si>
  <si>
    <t>Riteņu diametrs ne mazāks kā 180 mm;</t>
  </si>
  <si>
    <t>Stūros aizsargbamperi vai aizsargriņķi;</t>
  </si>
  <si>
    <t>Krēsla konstrukcija no metāla, apdare no plastikāta vai metāla;</t>
  </si>
  <si>
    <t>Komfortabls mākslīgas ādas vai analogs dezinficējams polsterējums krēslam un atzveltnei;</t>
  </si>
  <si>
    <t>Polstera biezums ne mazāks kā 5 cm;</t>
  </si>
  <si>
    <t>Mākslīgās ādas pārvalks bez šuvēm vai savienojumiem, iespējamas krāsu variācijas;</t>
  </si>
  <si>
    <t>Vertikāli paceļami roku balsti no poliuretāna vai alternatīva materiāla;</t>
  </si>
  <si>
    <t>Pieliekams kāju balsts zem ceļgala, izmantojams kreisajai vai labajai kājai;</t>
  </si>
  <si>
    <t>Aprīkots ar stumšanas rokturi;</t>
  </si>
  <si>
    <t>Piederumu grozs zem sēdvirsmas;</t>
  </si>
  <si>
    <t>Komfortabls makslīgās ādas vai analogs dezinficējams polsterējums krēslam un atzveltnei;</t>
  </si>
  <si>
    <t>Sēdrati aprīkoti ar grozu vai nodalījumu zem sēdvirsmas pacienta mantām/piederumiem;</t>
  </si>
  <si>
    <t>Krēsla vadība ar integrētu elektromotora palīdzību;</t>
  </si>
  <si>
    <t>Krēsls aprīkots ar iebūvētu akumulatoru;</t>
  </si>
  <si>
    <t>Motora darbināšanas svira ar pakāpenisku ātruma uzsākšanu;</t>
  </si>
  <si>
    <t>Krēsla motora darbība virzienam uz priekšu un atpakaļ;</t>
  </si>
  <si>
    <t>Motora ieslēgšanas un izslēgšanas slēdzis;</t>
  </si>
  <si>
    <t>Krēsla svars ne vairāk kā 65 kg.</t>
  </si>
  <si>
    <t>Pacientu sēdrati ar elektromotora piedziņu</t>
  </si>
  <si>
    <t>Riteņu rotācija 360 °;</t>
  </si>
  <si>
    <t>Paredzēti pacientu pārvietošanai</t>
  </si>
  <si>
    <t>1-sekcijas virsma;</t>
  </si>
  <si>
    <r>
      <t xml:space="preserve">KOPĒJĀ VĒRTĒJAMĀ CENA </t>
    </r>
    <r>
      <rPr>
        <b/>
        <sz val="10"/>
        <color theme="1"/>
        <rFont val="Times New Roman"/>
        <family val="1"/>
        <charset val="186"/>
      </rPr>
      <t>bez PVN, EUR par 3. daļu</t>
    </r>
  </si>
  <si>
    <t>KOPĒJĀ CENA 2. pozīcijai bez PVN, EUR:</t>
  </si>
  <si>
    <t>2.1.</t>
  </si>
  <si>
    <t>2.1.1.</t>
  </si>
  <si>
    <t>2.2.</t>
  </si>
  <si>
    <t>2.2.3</t>
  </si>
  <si>
    <t>2.2.4</t>
  </si>
  <si>
    <t>2.2.5</t>
  </si>
  <si>
    <t>2.2.6</t>
  </si>
  <si>
    <t>2.2.7</t>
  </si>
  <si>
    <t>2.2.8</t>
  </si>
  <si>
    <t>2.2.9</t>
  </si>
  <si>
    <t>2.2.10</t>
  </si>
  <si>
    <t>2.2.11</t>
  </si>
  <si>
    <t>2.2.13</t>
  </si>
  <si>
    <t>2.2.14</t>
  </si>
  <si>
    <t>2.2.15</t>
  </si>
  <si>
    <t>2.2.16</t>
  </si>
  <si>
    <t>3.2.12</t>
  </si>
  <si>
    <t>3.2.13</t>
  </si>
  <si>
    <t>3.2.14</t>
  </si>
  <si>
    <t>3.2.15</t>
  </si>
  <si>
    <t>3.2.16</t>
  </si>
  <si>
    <t>3.2.17</t>
  </si>
  <si>
    <t>3.2.18</t>
  </si>
  <si>
    <t>3.2.19</t>
  </si>
  <si>
    <t>3.2.20</t>
  </si>
  <si>
    <t>3.2.22</t>
  </si>
  <si>
    <t>3.2.23</t>
  </si>
  <si>
    <t>IVdaļa Līķu transportēšanas rati</t>
  </si>
  <si>
    <t>KOPĒJĀ CENA 4. pozīcijai bez PVN, EUR:</t>
  </si>
  <si>
    <t>4.1.1</t>
  </si>
  <si>
    <t>4.2.1</t>
  </si>
  <si>
    <t>4.2.2</t>
  </si>
  <si>
    <t>4.2.3</t>
  </si>
  <si>
    <t>4.2.4</t>
  </si>
  <si>
    <t>4.2.5</t>
  </si>
  <si>
    <t>4.2.6</t>
  </si>
  <si>
    <t>4.2.7</t>
  </si>
  <si>
    <t>4.2.8</t>
  </si>
  <si>
    <r>
      <t xml:space="preserve">KOPĒJĀ VĒRTĒJAMĀ CENA </t>
    </r>
    <r>
      <rPr>
        <b/>
        <sz val="10"/>
        <color theme="1"/>
        <rFont val="Times New Roman"/>
        <family val="1"/>
        <charset val="186"/>
      </rPr>
      <t>bez PVN, EUR par 4.daļu</t>
    </r>
  </si>
  <si>
    <t>IV daļa</t>
  </si>
  <si>
    <t>III daļa Pacientu sēdrati ar elektromotora piedziņu</t>
  </si>
  <si>
    <t>Krēsla svars ne vairāk kā 37 kg.</t>
  </si>
  <si>
    <t xml:space="preserve">Komplektācija: </t>
  </si>
  <si>
    <t>1.3.1</t>
  </si>
  <si>
    <t>1.3.2</t>
  </si>
  <si>
    <t>1.3.3</t>
  </si>
  <si>
    <t>1.3.4</t>
  </si>
  <si>
    <t>Vērtējamais daudzums***:</t>
  </si>
  <si>
    <t>Vienības cena bez PVN:</t>
  </si>
  <si>
    <t>Pretendenta piedāvātie parametri</t>
  </si>
  <si>
    <t>Atsauce uz informatīvo materiālu**</t>
  </si>
  <si>
    <t>KOPĒJĀ CENA 1.2. pozīcijai bez PVN, EUR:</t>
  </si>
  <si>
    <t>KOPĒJĀ CENA 1.3. pozīcijai bez PVN, EUR:</t>
  </si>
  <si>
    <r>
      <t xml:space="preserve">KOPĒJĀ VĒRTĒJAMĀ CENA </t>
    </r>
    <r>
      <rPr>
        <b/>
        <sz val="10"/>
        <color theme="1"/>
        <rFont val="Times New Roman"/>
        <family val="1"/>
        <charset val="186"/>
      </rPr>
      <t>bez PVN, EUR</t>
    </r>
  </si>
  <si>
    <t>Krāsu saskaņot ar Pasūtītāju pasūtījuma veikšanas brīdī, krāsu izvēlei jābūt iekļautai preces cenā.</t>
  </si>
  <si>
    <t>Matracis;</t>
  </si>
  <si>
    <t>Papīra ruļļa turētājs;</t>
  </si>
  <si>
    <t>5-tais ritenis.</t>
  </si>
  <si>
    <t>Guļvirsmas izmēri ne mazāki kā: 65 x 190 cm;</t>
  </si>
  <si>
    <t>Ratu konstrukcijas metāla detaļas apstrādātas tā, lai nodrošinātu paaugstinātu noturību pret koroziju (krāsojums, speciāls pārklājums vai tml.);</t>
  </si>
  <si>
    <t>Trendelburga pozīcija ne mazāka par -12º un reversā Trendelburga pozīcija ne mazāka par +7° leņķi;</t>
  </si>
  <si>
    <r>
      <t>Galvas sekcijas leņķa regulācija no 0° līdz  ne mazāk kā 60°</t>
    </r>
    <r>
      <rPr>
        <sz val="10"/>
        <color theme="1"/>
        <rFont val="Times New Roman"/>
        <family val="1"/>
        <charset val="186"/>
      </rPr>
      <t xml:space="preserve"> pacelšanas leņķis;</t>
    </r>
  </si>
  <si>
    <t>Vertikāli paceļami roku balsti ar poliuretāna vai alternatīva materiāla polsterējumu;</t>
  </si>
  <si>
    <t>Paredzēts grīdas slīpumam vismaz līdz 10˚;</t>
  </si>
  <si>
    <t>Krēsla ārējais platums ne vairāk kā 90 cm;</t>
  </si>
  <si>
    <t>Izvelkams un iebīdāms pēdu balsts;</t>
  </si>
  <si>
    <t>Priekšējie riteņi Ø125 mm, rotējoši ap savu asi;</t>
  </si>
  <si>
    <t>Aizmugures riteņi Ø 300 mm, ar centrālu bremzi;</t>
  </si>
  <si>
    <t>Sēdvirsmas platums 65 cm;</t>
  </si>
  <si>
    <t>Ar fiksētu augstumu 55 cm;</t>
  </si>
  <si>
    <t>Aizmugurējie riteņi Ø 300 mm, ar centrālu bremzi;</t>
  </si>
  <si>
    <t>Krēsla ārējais platums ne vairāk kā 75 cm;</t>
  </si>
  <si>
    <t>9)</t>
  </si>
  <si>
    <t>Svarnesība ne mazāk kā 200 kg;</t>
  </si>
  <si>
    <t>Svarnesība ne mazāk kā 200 kg.</t>
  </si>
  <si>
    <t>Skaitliskiem parametriem pielaide ± 10%, ja nav norādīts citādāk.</t>
  </si>
  <si>
    <t>2.3.1</t>
  </si>
  <si>
    <t>Infūziju statīvs;</t>
  </si>
  <si>
    <t>3.3.1</t>
  </si>
  <si>
    <t>Ratu platums ne lielāks kā 80 cm;</t>
  </si>
  <si>
    <t>Svarnesība ne mazāka kā 200 kg;</t>
  </si>
  <si>
    <t>Sēdvirsmas platums ne mazāks kā 45 cm;</t>
  </si>
  <si>
    <t>Priekšējie riteņi vismaz Ø100 mm, rotējoši ap savu asi;</t>
  </si>
  <si>
    <t>2.3.2</t>
  </si>
  <si>
    <t>Infūziju statīvs.</t>
  </si>
  <si>
    <t>Braukšanas diztance ne mazāk kā 15 km</t>
  </si>
  <si>
    <t>Motora jauda 200 W/ 55 Nm</t>
  </si>
  <si>
    <t>3.2.21</t>
  </si>
  <si>
    <t>3.2.24</t>
  </si>
  <si>
    <t>4.3.1</t>
  </si>
  <si>
    <t>KOPĒJĀ CENA 2.2. pozīcijai bez PVN, EUR:</t>
  </si>
  <si>
    <t>KOPĒJĀ CENA 2.3. pozīcijai bez PVN, EUR:</t>
  </si>
  <si>
    <t>KOPĒJĀ CENA 3.2. pozīcijai bez PVN, EUR:</t>
  </si>
  <si>
    <t>KOPĒJĀ CENA 3.3. pozīcijai bez PVN, EUR:</t>
  </si>
  <si>
    <t>KOPĒJĀ CENA 4.2. pozīcijai bez PVN, EUR:</t>
  </si>
  <si>
    <t>KOPĒJĀ CENA 4.3. pozīcijai bez PVN, EUR:</t>
  </si>
  <si>
    <t>Paplātei piepaceltas malas vismaz 2 cm;</t>
  </si>
  <si>
    <t>Karkasa konstrukcijas un paplātes materiāls: nerūsējošs tērauds;</t>
  </si>
  <si>
    <t>*** Preces faktiskā komplektācija tiks precizēta pie pasūtījuma, lai nodrošinātu katras nodaļas specifiskās prasības. Iepirkuma ietvaros tiks vērtēta vērtējamā komplektācija, kas tiks izmantota finanšu piedāvājumu salīdzināšanai. Komplektācijā ir norādīts minimālās aksesuāru komplektācijas prasības, ja pretendents var piedāvāt vairāk aksesuārus, to cenu lapa jāpievieno piedāvājumam. Tā netiks izmantota iepirkuma vērtēšanā, bet tiks iekļauta līgumā, lai no šiem aksesuāriem varētu kombinēt komplektāciju;</t>
  </si>
  <si>
    <t>10)</t>
  </si>
  <si>
    <t>Pretendenta tehniskais piedāvājums*</t>
  </si>
  <si>
    <t>* Pretendenta tehniskajā piedāvājumā norāda Preces ražotāju un modeli atbilstošos parametrus;</t>
  </si>
  <si>
    <t>**Parametru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</si>
  <si>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Piedāvātām Precēm jābūt CE marķējumam. Jāiesniedz Preces EK Atbilstības deklarācija;</t>
  </si>
  <si>
    <t>Iepirkums tiks noslēgts par summu, kas ir atbilstoša pieejamam budžetam, norādot komplektācijas vienību cenu, līguma nobeiguma nosacījumi ir bāzes ratu skaita sasniegšana vai summas sasniegšana;</t>
  </si>
  <si>
    <t>11)</t>
  </si>
  <si>
    <t>12)</t>
  </si>
  <si>
    <t>13)</t>
  </si>
  <si>
    <t>14)</t>
  </si>
  <si>
    <t>Ņemot vērā, ka neparedzamu apstākļu dēļ, norādīto preču klāsts var mainīties 10% apmērā no Līguma kopējās summas, tehniskajā un finanšu piedāvājumā neiekļauto preču cenas tiek atsevišķi saskaņotas ar Pasūtītāju, nepārsniedzot vidējās tirgus cenas Latvijā un nemainot Līguma kopējo summu;</t>
  </si>
  <si>
    <t>Vērtējamās komplektācijas*** cena bez PVN, EUR:</t>
  </si>
  <si>
    <t>Piedāvājumam jāpievieno Preces ražotāja izsniegta autorizācijas vēstule, kas apliecina, ka pretendents ir tiesīgs izplatīt un nodrošināt servisu Latvijas Republikā;</t>
  </si>
  <si>
    <t>Visām konstrukcijām un virsmām jābūt viegli kopjamām un dezinficējamām, bez asiem stūriem;</t>
  </si>
  <si>
    <t>Paplātes aprīkotas ar stumšanas rokturiem abos galos;</t>
  </si>
  <si>
    <t>Sānu margu augstums ne mazāks kā 30 cm;</t>
  </si>
  <si>
    <r>
      <t xml:space="preserve">Karkasa konstrukcija ar fiksētu augstumu 80 cm </t>
    </r>
    <r>
      <rPr>
        <sz val="10"/>
        <rFont val="Calibri"/>
        <family val="2"/>
        <charset val="186"/>
      </rPr>
      <t>±</t>
    </r>
    <r>
      <rPr>
        <sz val="10"/>
        <rFont val="Times New Roman"/>
        <family val="1"/>
        <charset val="186"/>
      </rPr>
      <t>5 cm;</t>
    </r>
  </si>
  <si>
    <t>4.3.2</t>
  </si>
  <si>
    <t>Vāks;</t>
  </si>
  <si>
    <r>
      <t xml:space="preserve">Paplāte uz riteņiem; saderīga ar aukstuma kameras </t>
    </r>
    <r>
      <rPr>
        <i/>
        <sz val="10"/>
        <rFont val="Times New Roman"/>
        <family val="1"/>
        <charset val="186"/>
      </rPr>
      <t>Tanartis</t>
    </r>
    <r>
      <rPr>
        <sz val="10"/>
        <rFont val="Times New Roman"/>
        <family val="1"/>
        <charset val="186"/>
      </rPr>
      <t xml:space="preserve"> šūnām.</t>
    </r>
  </si>
  <si>
    <t>Nododot ekspluatācijā Preci, piegādātājs nodrošina lietotāja apmācību darbam ar iekārtu pēc pieprasījuma, pievienojot lietošanas instrukciju latviešu valodā;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</si>
</sst>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 #,##0.00_-;\-[$€-2]\ * #,##0.00_-;_-[$€-2]\ * &quot;-&quot;??_-;_-@_-"/>
    <numFmt numFmtId="165" formatCode="_-[$Ls-426]\ * #,##0.00_-;\-[$Ls-426]\ * #,##0.00_-;_-[$Ls-426]\ * &quot;-&quot;??_-;_-@_-"/>
    <numFmt numFmtId="166" formatCode="[$€-2]\ #,##0.00"/>
  </numFmts>
  <fonts count="31" x14ac:knownFonts="1">
    <font>
      <sz val="11"/>
      <color theme="1"/>
      <name val="Calibri"/>
      <family val="2"/>
      <charset val="186"/>
      <scheme val="minor"/>
    </font>
    <font>
      <b/>
      <sz val="11"/>
      <color theme="1"/>
      <name val="Calibri"/>
      <family val="2"/>
      <charset val="186"/>
      <scheme val="minor"/>
    </font>
    <font>
      <b/>
      <sz val="10"/>
      <name val="Times New Roman"/>
      <family val="1"/>
      <charset val="186"/>
    </font>
    <font>
      <sz val="11"/>
      <name val="Calibri"/>
      <family val="2"/>
      <charset val="186"/>
      <scheme val="minor"/>
    </font>
    <font>
      <sz val="10"/>
      <name val="Arial"/>
      <family val="2"/>
      <charset val="186"/>
    </font>
    <font>
      <sz val="10"/>
      <name val="Times New Roman"/>
      <family val="1"/>
      <charset val="186"/>
    </font>
    <font>
      <sz val="10"/>
      <color theme="1"/>
      <name val="Times New Roman"/>
      <family val="1"/>
      <charset val="186"/>
    </font>
    <font>
      <b/>
      <i/>
      <sz val="10"/>
      <name val="Times New Roman"/>
      <family val="1"/>
    </font>
    <font>
      <b/>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sz val="10"/>
      <color rgb="FF000000"/>
      <name val="Times New Roman"/>
      <family val="1"/>
      <charset val="186"/>
    </font>
    <font>
      <b/>
      <i/>
      <sz val="9"/>
      <color theme="1"/>
      <name val="Times New Roman"/>
      <family val="1"/>
      <charset val="186"/>
    </font>
    <font>
      <sz val="10"/>
      <color rgb="FFFF0000"/>
      <name val="Times New Roman"/>
      <family val="1"/>
      <charset val="186"/>
    </font>
    <font>
      <sz val="11"/>
      <color rgb="FFFF0000"/>
      <name val="Calibri"/>
      <family val="2"/>
      <charset val="186"/>
      <scheme val="minor"/>
    </font>
    <font>
      <sz val="11"/>
      <color rgb="FF212121"/>
      <name val="Times New Roman"/>
      <family val="1"/>
      <charset val="186"/>
    </font>
    <font>
      <b/>
      <sz val="12"/>
      <name val="Times New Roman"/>
      <family val="1"/>
      <charset val="186"/>
    </font>
    <font>
      <sz val="10"/>
      <color rgb="FF212121"/>
      <name val="Times New Roman"/>
      <family val="1"/>
      <charset val="186"/>
    </font>
    <font>
      <b/>
      <i/>
      <sz val="10"/>
      <name val="Times New Roman"/>
      <family val="1"/>
      <charset val="186"/>
    </font>
    <font>
      <b/>
      <sz val="11"/>
      <color rgb="FF212121"/>
      <name val="Times New Roman"/>
      <family val="1"/>
      <charset val="186"/>
    </font>
    <font>
      <sz val="11"/>
      <color rgb="FFFF0000"/>
      <name val="Times New Roman"/>
      <family val="1"/>
      <charset val="186"/>
    </font>
    <font>
      <sz val="11"/>
      <name val="Times New Roman"/>
      <family val="1"/>
      <charset val="186"/>
    </font>
    <font>
      <sz val="10"/>
      <name val="Calibri"/>
      <family val="2"/>
      <charset val="186"/>
    </font>
    <font>
      <sz val="10"/>
      <name val="Times New Roman"/>
      <family val="1"/>
    </font>
    <font>
      <b/>
      <sz val="11"/>
      <color rgb="FFFF0000"/>
      <name val="Calibri"/>
      <family val="2"/>
      <charset val="186"/>
      <scheme val="minor"/>
    </font>
    <font>
      <i/>
      <sz val="10"/>
      <name val="Times New Roman"/>
      <family val="1"/>
      <charset val="186"/>
    </font>
  </fonts>
  <fills count="8">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4B083"/>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auto="1"/>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s>
  <cellStyleXfs count="3">
    <xf numFmtId="0" fontId="0" fillId="0" borderId="0"/>
    <xf numFmtId="0" fontId="4" fillId="0" borderId="0"/>
    <xf numFmtId="165" fontId="6" fillId="0" borderId="0">
      <alignment vertical="center" wrapText="1"/>
    </xf>
  </cellStyleXfs>
  <cellXfs count="238">
    <xf numFmtId="0" fontId="0" fillId="0" borderId="0" xfId="0"/>
    <xf numFmtId="14" fontId="5" fillId="0" borderId="3" xfId="2" quotePrefix="1" applyNumberFormat="1" applyFont="1" applyFill="1" applyBorder="1" applyAlignment="1">
      <alignment horizontal="right" vertical="center" wrapText="1"/>
    </xf>
    <xf numFmtId="0" fontId="5" fillId="0" borderId="7" xfId="1" applyFont="1" applyFill="1" applyBorder="1" applyAlignment="1">
      <alignment horizontal="left" vertical="top" wrapText="1"/>
    </xf>
    <xf numFmtId="0" fontId="5" fillId="0" borderId="1" xfId="1" applyFont="1" applyFill="1" applyBorder="1" applyAlignment="1">
      <alignment horizontal="left" vertical="top" wrapText="1"/>
    </xf>
    <xf numFmtId="0" fontId="2" fillId="2" borderId="3" xfId="0" quotePrefix="1" applyNumberFormat="1" applyFont="1" applyFill="1" applyBorder="1" applyAlignment="1">
      <alignment horizontal="right" vertical="top" wrapText="1"/>
    </xf>
    <xf numFmtId="0" fontId="2" fillId="2" borderId="3" xfId="0" applyNumberFormat="1" applyFont="1" applyFill="1" applyBorder="1" applyAlignment="1">
      <alignment vertical="center" wrapText="1"/>
    </xf>
    <xf numFmtId="0" fontId="8" fillId="4" borderId="3" xfId="2" applyNumberFormat="1" applyFont="1" applyFill="1" applyBorder="1" applyAlignment="1">
      <alignment horizontal="center" vertical="center" wrapText="1"/>
    </xf>
    <xf numFmtId="0" fontId="2" fillId="4" borderId="3" xfId="2" applyNumberFormat="1" applyFont="1" applyFill="1" applyBorder="1" applyAlignment="1">
      <alignment horizontal="center" vertical="center" wrapText="1"/>
    </xf>
    <xf numFmtId="0" fontId="5" fillId="0" borderId="3" xfId="1" applyNumberFormat="1" applyFont="1" applyFill="1" applyBorder="1" applyAlignment="1">
      <alignment horizontal="left" vertical="center" wrapText="1"/>
    </xf>
    <xf numFmtId="0" fontId="5" fillId="0" borderId="3" xfId="2" applyNumberFormat="1" applyFont="1" applyFill="1" applyBorder="1" applyAlignment="1">
      <alignment horizontal="right" vertical="top" wrapText="1"/>
    </xf>
    <xf numFmtId="0" fontId="0" fillId="0" borderId="3" xfId="0" applyBorder="1"/>
    <xf numFmtId="0" fontId="0" fillId="0" borderId="2" xfId="0" applyBorder="1"/>
    <xf numFmtId="0" fontId="5" fillId="0" borderId="3" xfId="1" applyFont="1" applyFill="1" applyBorder="1" applyAlignment="1">
      <alignment horizontal="left" vertical="top" wrapText="1"/>
    </xf>
    <xf numFmtId="0" fontId="1" fillId="0" borderId="11" xfId="0" applyFont="1" applyBorder="1" applyAlignment="1"/>
    <xf numFmtId="0" fontId="0" fillId="0" borderId="1" xfId="0" applyBorder="1"/>
    <xf numFmtId="0" fontId="14" fillId="6" borderId="3"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2" fillId="0" borderId="0" xfId="0" applyFont="1" applyAlignment="1">
      <alignment horizontal="justify" vertical="center"/>
    </xf>
    <xf numFmtId="0" fontId="15" fillId="0" borderId="0" xfId="0" applyFont="1" applyAlignment="1">
      <alignment horizontal="justify" vertical="center"/>
    </xf>
    <xf numFmtId="0" fontId="0" fillId="0" borderId="0" xfId="0" applyAlignment="1">
      <alignment horizontal="center" vertical="center"/>
    </xf>
    <xf numFmtId="0" fontId="1" fillId="0" borderId="15" xfId="0" applyFont="1" applyBorder="1" applyAlignment="1"/>
    <xf numFmtId="0" fontId="0" fillId="0" borderId="16" xfId="0" applyBorder="1"/>
    <xf numFmtId="0" fontId="0" fillId="0" borderId="16" xfId="0" applyFill="1" applyBorder="1"/>
    <xf numFmtId="0" fontId="0" fillId="0" borderId="4" xfId="0" applyBorder="1"/>
    <xf numFmtId="0" fontId="0" fillId="0" borderId="12" xfId="0" applyBorder="1"/>
    <xf numFmtId="0" fontId="1" fillId="0" borderId="7" xfId="0" applyFont="1" applyBorder="1" applyAlignment="1"/>
    <xf numFmtId="0" fontId="0" fillId="0" borderId="8" xfId="0" applyBorder="1"/>
    <xf numFmtId="0" fontId="5" fillId="7" borderId="7" xfId="1" applyFont="1" applyFill="1" applyBorder="1" applyAlignment="1">
      <alignment horizontal="left" vertical="top" wrapText="1"/>
    </xf>
    <xf numFmtId="0" fontId="17"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Border="1"/>
    <xf numFmtId="0" fontId="0" fillId="0" borderId="0" xfId="0" applyFill="1" applyBorder="1"/>
    <xf numFmtId="0" fontId="3" fillId="0" borderId="0" xfId="0" applyFont="1" applyBorder="1"/>
    <xf numFmtId="0" fontId="0" fillId="0" borderId="0" xfId="0" applyBorder="1" applyAlignment="1">
      <alignment vertical="center"/>
    </xf>
    <xf numFmtId="0" fontId="15" fillId="0" borderId="0" xfId="0" applyFont="1" applyAlignment="1">
      <alignment horizontal="lef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2" fillId="0" borderId="0" xfId="0" quotePrefix="1" applyNumberFormat="1" applyFont="1" applyFill="1" applyBorder="1" applyAlignment="1">
      <alignment horizontal="right" vertical="top" wrapText="1"/>
    </xf>
    <xf numFmtId="0" fontId="5" fillId="0" borderId="3" xfId="0" applyNumberFormat="1" applyFont="1" applyFill="1" applyBorder="1" applyAlignment="1">
      <alignment horizontal="center" vertical="center" wrapText="1"/>
    </xf>
    <xf numFmtId="0" fontId="12" fillId="0" borderId="3" xfId="0" applyFont="1" applyBorder="1"/>
    <xf numFmtId="0" fontId="21" fillId="0" borderId="3" xfId="0" quotePrefix="1" applyNumberFormat="1" applyFont="1" applyFill="1" applyBorder="1" applyAlignment="1">
      <alignment horizontal="left" vertical="top" wrapText="1"/>
    </xf>
    <xf numFmtId="0" fontId="21" fillId="0" borderId="3" xfId="0" quotePrefix="1" applyNumberFormat="1" applyFont="1" applyFill="1" applyBorder="1" applyAlignment="1">
      <alignment horizontal="center" vertical="center" wrapText="1"/>
    </xf>
    <xf numFmtId="0" fontId="12" fillId="0" borderId="0" xfId="0" applyFont="1" applyBorder="1"/>
    <xf numFmtId="0" fontId="5" fillId="0" borderId="3" xfId="0" quotePrefix="1" applyNumberFormat="1" applyFont="1" applyFill="1" applyBorder="1" applyAlignment="1">
      <alignment horizontal="right" vertical="top" wrapText="1"/>
    </xf>
    <xf numFmtId="0" fontId="22" fillId="0" borderId="3" xfId="0" applyFont="1" applyBorder="1" applyAlignment="1">
      <alignment vertical="center" wrapText="1"/>
    </xf>
    <xf numFmtId="0" fontId="12" fillId="0" borderId="0" xfId="0" applyFont="1"/>
    <xf numFmtId="14" fontId="6" fillId="0" borderId="0" xfId="2" applyNumberFormat="1" applyFont="1" applyAlignment="1">
      <alignment vertical="center"/>
    </xf>
    <xf numFmtId="165" fontId="6" fillId="0" borderId="0" xfId="2" applyFont="1" applyAlignment="1">
      <alignment horizontal="left" vertical="top" wrapText="1"/>
    </xf>
    <xf numFmtId="165" fontId="6" fillId="0" borderId="0" xfId="2" applyFont="1" applyAlignment="1">
      <alignment vertical="center" wrapText="1"/>
    </xf>
    <xf numFmtId="0" fontId="6" fillId="0" borderId="0" xfId="2" applyNumberFormat="1" applyFont="1" applyAlignment="1">
      <alignment horizontal="right" vertical="center"/>
    </xf>
    <xf numFmtId="0" fontId="21" fillId="0" borderId="3" xfId="2" applyNumberFormat="1" applyFont="1" applyFill="1" applyBorder="1" applyAlignment="1">
      <alignment horizontal="center" vertical="center" wrapText="1"/>
    </xf>
    <xf numFmtId="0" fontId="21" fillId="0" borderId="2" xfId="2" applyNumberFormat="1" applyFont="1" applyFill="1" applyBorder="1" applyAlignment="1">
      <alignment horizontal="left" vertical="center" wrapText="1"/>
    </xf>
    <xf numFmtId="49" fontId="5" fillId="0" borderId="3" xfId="0" applyNumberFormat="1" applyFont="1" applyFill="1" applyBorder="1" applyAlignment="1">
      <alignment horizontal="right" vertical="center" wrapText="1"/>
    </xf>
    <xf numFmtId="0" fontId="5" fillId="0" borderId="2" xfId="0" quotePrefix="1" applyNumberFormat="1" applyFont="1" applyFill="1" applyBorder="1" applyAlignment="1">
      <alignment horizontal="right" vertical="top" wrapText="1"/>
    </xf>
    <xf numFmtId="0" fontId="23" fillId="2" borderId="2" xfId="2" quotePrefix="1" applyNumberFormat="1" applyFont="1" applyFill="1" applyBorder="1" applyAlignment="1">
      <alignment horizontal="right" vertical="center" wrapText="1"/>
    </xf>
    <xf numFmtId="0" fontId="5" fillId="0" borderId="3" xfId="2" quotePrefix="1" applyNumberFormat="1" applyFont="1" applyFill="1" applyBorder="1" applyAlignment="1">
      <alignment horizontal="right" vertical="center" wrapText="1"/>
    </xf>
    <xf numFmtId="0" fontId="6" fillId="0" borderId="3" xfId="2" applyNumberFormat="1" applyFont="1" applyBorder="1" applyAlignment="1">
      <alignment horizontal="center" vertical="center" wrapText="1"/>
    </xf>
    <xf numFmtId="0" fontId="6" fillId="0" borderId="4" xfId="0" applyFont="1" applyBorder="1" applyAlignment="1">
      <alignment vertical="center" wrapText="1"/>
    </xf>
    <xf numFmtId="0" fontId="21" fillId="3" borderId="3" xfId="2" applyNumberFormat="1" applyFont="1" applyFill="1" applyBorder="1" applyAlignment="1">
      <alignment horizontal="center" vertical="center" wrapText="1"/>
    </xf>
    <xf numFmtId="0" fontId="21" fillId="3" borderId="2" xfId="2" applyNumberFormat="1" applyFont="1" applyFill="1" applyBorder="1" applyAlignment="1">
      <alignment horizontal="left" vertical="top" wrapText="1"/>
    </xf>
    <xf numFmtId="0" fontId="24" fillId="0" borderId="0" xfId="0" applyFont="1" applyAlignment="1">
      <alignment vertical="center" wrapText="1"/>
    </xf>
    <xf numFmtId="0" fontId="20" fillId="0" borderId="0" xfId="0" applyFont="1" applyAlignment="1">
      <alignment vertical="center" wrapText="1"/>
    </xf>
    <xf numFmtId="0" fontId="5" fillId="0" borderId="3" xfId="1" applyNumberFormat="1" applyFont="1" applyFill="1" applyBorder="1" applyAlignment="1">
      <alignment horizontal="left" vertical="top" wrapText="1"/>
    </xf>
    <xf numFmtId="0" fontId="5" fillId="0" borderId="0" xfId="0" applyNumberFormat="1" applyFont="1" applyFill="1" applyBorder="1" applyAlignment="1">
      <alignment horizontal="center" vertical="center" wrapText="1"/>
    </xf>
    <xf numFmtId="0" fontId="12" fillId="0" borderId="0" xfId="0" quotePrefix="1" applyFont="1"/>
    <xf numFmtId="0" fontId="6" fillId="0" borderId="3" xfId="0" applyFont="1" applyBorder="1" applyAlignment="1">
      <alignment vertical="center" wrapText="1"/>
    </xf>
    <xf numFmtId="0" fontId="5" fillId="0" borderId="3" xfId="0" applyFont="1" applyFill="1" applyBorder="1" applyAlignment="1">
      <alignment horizontal="center" vertical="center" wrapText="1"/>
    </xf>
    <xf numFmtId="0" fontId="25" fillId="0" borderId="0" xfId="0" applyFont="1" applyFill="1"/>
    <xf numFmtId="0" fontId="5" fillId="0" borderId="2" xfId="1" applyNumberFormat="1" applyFont="1" applyFill="1" applyBorder="1" applyAlignment="1">
      <alignment horizontal="left" vertical="center" wrapText="1"/>
    </xf>
    <xf numFmtId="0" fontId="5" fillId="0" borderId="7" xfId="0" applyFont="1" applyFill="1" applyBorder="1" applyAlignment="1">
      <alignment vertical="center" wrapText="1"/>
    </xf>
    <xf numFmtId="0" fontId="20" fillId="0" borderId="0" xfId="0" applyFont="1" applyAlignment="1">
      <alignment vertical="center"/>
    </xf>
    <xf numFmtId="0" fontId="0" fillId="0" borderId="7" xfId="0" applyBorder="1"/>
    <xf numFmtId="0" fontId="0" fillId="0" borderId="8" xfId="0" applyFill="1" applyBorder="1"/>
    <xf numFmtId="0" fontId="12" fillId="0" borderId="0" xfId="0" applyFont="1" applyFill="1"/>
    <xf numFmtId="49" fontId="12" fillId="0" borderId="0" xfId="0" applyNumberFormat="1" applyFont="1" applyFill="1"/>
    <xf numFmtId="14" fontId="5" fillId="0" borderId="5" xfId="2" quotePrefix="1" applyNumberFormat="1" applyFont="1" applyFill="1" applyBorder="1" applyAlignment="1">
      <alignment horizontal="right" vertical="center" wrapText="1"/>
    </xf>
    <xf numFmtId="0" fontId="5"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6" fillId="0" borderId="6" xfId="0" applyFont="1" applyBorder="1" applyAlignment="1">
      <alignment vertical="center" wrapText="1"/>
    </xf>
    <xf numFmtId="0" fontId="23" fillId="2" borderId="2" xfId="2" quotePrefix="1" applyNumberFormat="1" applyFont="1" applyFill="1" applyBorder="1" applyAlignment="1">
      <alignment vertical="center" wrapText="1"/>
    </xf>
    <xf numFmtId="0" fontId="7" fillId="2" borderId="3" xfId="2" quotePrefix="1" applyNumberFormat="1" applyFont="1" applyFill="1" applyBorder="1" applyAlignment="1">
      <alignment vertical="center" wrapText="1"/>
    </xf>
    <xf numFmtId="0" fontId="6" fillId="0" borderId="3" xfId="0" applyFont="1" applyBorder="1" applyAlignment="1">
      <alignment horizontal="right" vertical="center"/>
    </xf>
    <xf numFmtId="0" fontId="5" fillId="0" borderId="0" xfId="2" applyNumberFormat="1" applyFont="1" applyFill="1" applyBorder="1" applyAlignment="1">
      <alignment horizontal="right" vertical="top" wrapText="1"/>
    </xf>
    <xf numFmtId="0" fontId="5" fillId="0" borderId="0" xfId="2" applyNumberFormat="1" applyFont="1" applyFill="1" applyBorder="1" applyAlignment="1">
      <alignment horizontal="left" vertical="top" wrapText="1"/>
    </xf>
    <xf numFmtId="0" fontId="5" fillId="0" borderId="3" xfId="0" applyFont="1" applyBorder="1" applyAlignment="1">
      <alignment vertical="center" wrapText="1"/>
    </xf>
    <xf numFmtId="0" fontId="1" fillId="0" borderId="15" xfId="0" applyFont="1" applyBorder="1" applyAlignment="1">
      <alignment horizontal="center"/>
    </xf>
    <xf numFmtId="0" fontId="0" fillId="0" borderId="16" xfId="0" applyBorder="1" applyAlignment="1">
      <alignment horizontal="center"/>
    </xf>
    <xf numFmtId="0" fontId="0" fillId="0" borderId="16" xfId="0" applyFill="1"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0" fillId="0" borderId="4" xfId="0" applyFill="1" applyBorder="1" applyAlignment="1">
      <alignment horizontal="center"/>
    </xf>
    <xf numFmtId="0" fontId="0" fillId="0" borderId="12" xfId="0" applyBorder="1" applyAlignment="1">
      <alignment horizontal="center"/>
    </xf>
    <xf numFmtId="0" fontId="1" fillId="0" borderId="7" xfId="0"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19" fillId="0" borderId="0" xfId="0" applyFont="1" applyBorder="1"/>
    <xf numFmtId="0" fontId="26" fillId="0" borderId="0" xfId="0" applyFont="1" applyFill="1"/>
    <xf numFmtId="0" fontId="20" fillId="0" borderId="0" xfId="0" applyFont="1" applyFill="1" applyAlignment="1">
      <alignment vertical="center" wrapText="1"/>
    </xf>
    <xf numFmtId="0" fontId="12" fillId="0" borderId="0" xfId="0" applyFont="1" applyFill="1" applyAlignment="1">
      <alignment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2" fillId="4" borderId="3" xfId="2" applyNumberFormat="1" applyFont="1" applyFill="1" applyBorder="1" applyAlignment="1">
      <alignment horizontal="left" vertical="center" wrapText="1"/>
    </xf>
    <xf numFmtId="0" fontId="6" fillId="0" borderId="1" xfId="0" applyFont="1" applyBorder="1" applyAlignment="1">
      <alignment vertical="center" wrapText="1"/>
    </xf>
    <xf numFmtId="0" fontId="6" fillId="0" borderId="1" xfId="2" applyNumberFormat="1" applyFont="1" applyFill="1" applyBorder="1" applyAlignment="1">
      <alignment vertical="center" wrapText="1"/>
    </xf>
    <xf numFmtId="0" fontId="6" fillId="0" borderId="0" xfId="0" applyFont="1" applyAlignment="1">
      <alignment horizontal="right"/>
    </xf>
    <xf numFmtId="0" fontId="6" fillId="0" borderId="16" xfId="0" applyFont="1" applyBorder="1" applyAlignment="1">
      <alignment vertical="center" wrapText="1"/>
    </xf>
    <xf numFmtId="0" fontId="28" fillId="0" borderId="2" xfId="0" quotePrefix="1" applyNumberFormat="1" applyFont="1" applyFill="1" applyBorder="1" applyAlignment="1">
      <alignment horizontal="right" vertical="top" wrapText="1"/>
    </xf>
    <xf numFmtId="0" fontId="13" fillId="5" borderId="3" xfId="0" applyFont="1" applyFill="1" applyBorder="1" applyAlignment="1">
      <alignment horizontal="center" vertical="center" wrapText="1"/>
    </xf>
    <xf numFmtId="0" fontId="6" fillId="0" borderId="6" xfId="0" applyFont="1" applyBorder="1" applyAlignment="1">
      <alignment horizontal="left" vertical="center" wrapText="1"/>
    </xf>
    <xf numFmtId="2" fontId="5" fillId="0" borderId="16" xfId="1" applyNumberFormat="1" applyFont="1" applyFill="1" applyBorder="1" applyAlignment="1">
      <alignment horizontal="left" vertical="top" wrapText="1"/>
    </xf>
    <xf numFmtId="0" fontId="6" fillId="0" borderId="3" xfId="0" applyFont="1" applyFill="1" applyBorder="1" applyAlignment="1">
      <alignment vertical="center" wrapText="1"/>
    </xf>
    <xf numFmtId="0" fontId="29" fillId="0" borderId="0" xfId="0" applyFont="1" applyFill="1"/>
    <xf numFmtId="0" fontId="19" fillId="0" borderId="0" xfId="0" applyFont="1" applyFill="1"/>
    <xf numFmtId="0" fontId="12" fillId="0" borderId="0" xfId="0" quotePrefix="1" applyFont="1" applyFill="1"/>
    <xf numFmtId="14" fontId="5" fillId="0" borderId="22" xfId="2" quotePrefix="1" applyNumberFormat="1" applyFont="1" applyFill="1" applyBorder="1" applyAlignment="1">
      <alignment horizontal="right" vertical="center" wrapText="1"/>
    </xf>
    <xf numFmtId="0" fontId="5" fillId="0" borderId="22" xfId="1" applyFont="1" applyFill="1" applyBorder="1" applyAlignment="1">
      <alignment horizontal="left" vertical="top" wrapText="1"/>
    </xf>
    <xf numFmtId="0" fontId="5" fillId="0" borderId="23"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9" fillId="0" borderId="0" xfId="2" applyNumberFormat="1" applyFont="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10" fillId="0" borderId="0" xfId="2" applyNumberFormat="1" applyFont="1" applyBorder="1" applyAlignment="1">
      <alignment horizont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3" fillId="5"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5" borderId="11" xfId="0" applyNumberFormat="1" applyFont="1" applyFill="1" applyBorder="1" applyAlignment="1">
      <alignment horizontal="center" vertical="center" wrapText="1"/>
    </xf>
    <xf numFmtId="164" fontId="12" fillId="5" borderId="10" xfId="0" applyNumberFormat="1" applyFont="1" applyFill="1" applyBorder="1" applyAlignment="1">
      <alignment horizontal="center" vertical="center" wrapText="1"/>
    </xf>
    <xf numFmtId="164" fontId="12" fillId="5" borderId="15" xfId="0" applyNumberFormat="1" applyFont="1" applyFill="1" applyBorder="1" applyAlignment="1">
      <alignment horizontal="center" vertical="center" wrapText="1"/>
    </xf>
    <xf numFmtId="164" fontId="12" fillId="5" borderId="5" xfId="0" applyNumberFormat="1" applyFont="1" applyFill="1" applyBorder="1" applyAlignment="1">
      <alignment horizontal="center" vertical="center" wrapText="1"/>
    </xf>
    <xf numFmtId="164" fontId="12" fillId="5" borderId="19" xfId="0" applyNumberFormat="1" applyFont="1" applyFill="1" applyBorder="1" applyAlignment="1">
      <alignment horizontal="center" vertical="center" wrapText="1"/>
    </xf>
    <xf numFmtId="164" fontId="12" fillId="5" borderId="4" xfId="0" applyNumberFormat="1" applyFont="1" applyFill="1" applyBorder="1" applyAlignment="1">
      <alignment horizontal="center" vertical="center" wrapText="1"/>
    </xf>
    <xf numFmtId="0" fontId="23" fillId="2" borderId="2" xfId="2" quotePrefix="1" applyNumberFormat="1" applyFont="1" applyFill="1" applyBorder="1" applyAlignment="1">
      <alignment horizontal="left" vertical="center" wrapText="1"/>
    </xf>
    <xf numFmtId="0" fontId="23" fillId="2" borderId="9" xfId="2" quotePrefix="1" applyNumberFormat="1" applyFont="1" applyFill="1" applyBorder="1" applyAlignment="1">
      <alignment horizontal="left" vertical="center" wrapText="1"/>
    </xf>
    <xf numFmtId="0" fontId="23" fillId="2" borderId="1" xfId="2" quotePrefix="1" applyNumberFormat="1" applyFont="1" applyFill="1" applyBorder="1" applyAlignment="1">
      <alignment horizontal="left" vertical="center" wrapText="1"/>
    </xf>
    <xf numFmtId="0" fontId="2" fillId="0" borderId="13" xfId="0" quotePrefix="1" applyNumberFormat="1" applyFont="1" applyFill="1" applyBorder="1" applyAlignment="1">
      <alignment horizontal="right" vertical="top" wrapText="1"/>
    </xf>
    <xf numFmtId="0" fontId="2" fillId="0" borderId="4" xfId="0" quotePrefix="1" applyNumberFormat="1" applyFont="1" applyFill="1" applyBorder="1" applyAlignment="1">
      <alignment horizontal="right" vertical="top" wrapText="1"/>
    </xf>
    <xf numFmtId="0" fontId="5" fillId="0" borderId="3" xfId="1" applyNumberFormat="1" applyFont="1" applyFill="1" applyBorder="1" applyAlignment="1">
      <alignment horizontal="center" vertical="center" wrapText="1"/>
    </xf>
    <xf numFmtId="0" fontId="5" fillId="0" borderId="2"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7" borderId="2" xfId="1" applyFont="1" applyFill="1" applyBorder="1" applyAlignment="1">
      <alignment horizontal="center" vertical="top" wrapText="1"/>
    </xf>
    <xf numFmtId="0" fontId="5" fillId="7" borderId="9" xfId="1" applyFont="1" applyFill="1" applyBorder="1" applyAlignment="1">
      <alignment horizontal="center" vertical="top" wrapText="1"/>
    </xf>
    <xf numFmtId="0" fontId="5" fillId="7" borderId="1" xfId="1" applyFont="1" applyFill="1" applyBorder="1" applyAlignment="1">
      <alignment horizontal="center" vertical="top" wrapText="1"/>
    </xf>
    <xf numFmtId="0" fontId="18" fillId="0" borderId="2" xfId="1" applyNumberFormat="1" applyFont="1" applyFill="1" applyBorder="1" applyAlignment="1">
      <alignment horizontal="center" vertical="center" wrapText="1"/>
    </xf>
    <xf numFmtId="0" fontId="18" fillId="0" borderId="9" xfId="1" applyNumberFormat="1" applyFont="1" applyFill="1" applyBorder="1" applyAlignment="1">
      <alignment horizontal="center" vertical="center" wrapText="1"/>
    </xf>
    <xf numFmtId="0" fontId="18"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2" xfId="2" applyNumberFormat="1" applyFont="1" applyFill="1" applyBorder="1" applyAlignment="1">
      <alignment horizontal="left" vertical="top" wrapText="1"/>
    </xf>
    <xf numFmtId="0" fontId="5" fillId="0" borderId="9" xfId="2" applyNumberFormat="1" applyFont="1" applyFill="1" applyBorder="1" applyAlignment="1">
      <alignment horizontal="left" vertical="top" wrapText="1"/>
    </xf>
    <xf numFmtId="0" fontId="5" fillId="0" borderId="1" xfId="2" applyNumberFormat="1" applyFont="1" applyFill="1" applyBorder="1" applyAlignment="1">
      <alignment horizontal="left" vertical="top" wrapText="1"/>
    </xf>
    <xf numFmtId="0" fontId="5" fillId="0" borderId="7" xfId="2" applyNumberFormat="1" applyFont="1" applyFill="1" applyBorder="1" applyAlignment="1">
      <alignment horizontal="left" vertical="top" wrapText="1"/>
    </xf>
    <xf numFmtId="0" fontId="5" fillId="0" borderId="2" xfId="0" quotePrefix="1"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3" xfId="2" applyNumberFormat="1" applyFont="1" applyFill="1" applyBorder="1" applyAlignment="1">
      <alignment horizontal="left" vertical="top" wrapText="1"/>
    </xf>
    <xf numFmtId="164" fontId="2" fillId="2" borderId="2"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8" fillId="0" borderId="2" xfId="0" applyNumberFormat="1" applyFont="1" applyFill="1" applyBorder="1" applyAlignment="1">
      <alignment horizontal="center" vertical="center" wrapText="1"/>
    </xf>
    <xf numFmtId="164"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1" fillId="3" borderId="2" xfId="2" applyNumberFormat="1" applyFont="1" applyFill="1" applyBorder="1" applyAlignment="1">
      <alignment horizontal="center" vertical="top" wrapText="1"/>
    </xf>
    <xf numFmtId="0" fontId="21" fillId="3" borderId="9" xfId="2" applyNumberFormat="1" applyFont="1" applyFill="1" applyBorder="1" applyAlignment="1">
      <alignment horizontal="center" vertical="top" wrapText="1"/>
    </xf>
    <xf numFmtId="0" fontId="21" fillId="3" borderId="1" xfId="2" applyNumberFormat="1" applyFont="1" applyFill="1" applyBorder="1" applyAlignment="1">
      <alignment horizontal="center" vertical="top" wrapText="1"/>
    </xf>
    <xf numFmtId="0" fontId="8" fillId="4" borderId="2" xfId="2" applyNumberFormat="1" applyFont="1" applyFill="1" applyBorder="1" applyAlignment="1">
      <alignment horizontal="center" vertical="center" wrapText="1"/>
    </xf>
    <xf numFmtId="0" fontId="8" fillId="4" borderId="9" xfId="2" applyNumberFormat="1" applyFont="1" applyFill="1" applyBorder="1" applyAlignment="1">
      <alignment horizontal="center" vertical="center" wrapText="1"/>
    </xf>
    <xf numFmtId="0" fontId="8" fillId="4" borderId="1" xfId="2"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2" fillId="0" borderId="0" xfId="0" applyFont="1" applyAlignment="1">
      <alignment horizontal="right" vertical="center"/>
    </xf>
    <xf numFmtId="0" fontId="16" fillId="0" borderId="0" xfId="0" applyFont="1" applyAlignment="1">
      <alignment horizontal="right" vertical="center"/>
    </xf>
    <xf numFmtId="0" fontId="6" fillId="0" borderId="0" xfId="0" applyFont="1" applyAlignment="1">
      <alignment horizontal="right" vertical="center"/>
    </xf>
    <xf numFmtId="0" fontId="5" fillId="0" borderId="3" xfId="2" quotePrefix="1" applyNumberFormat="1" applyFont="1" applyFill="1" applyBorder="1" applyAlignment="1">
      <alignment horizontal="left" vertical="top" wrapText="1"/>
    </xf>
    <xf numFmtId="0" fontId="11" fillId="0" borderId="0" xfId="2" applyNumberFormat="1" applyFont="1" applyBorder="1" applyAlignment="1">
      <alignment horizontal="center" wrapText="1"/>
    </xf>
    <xf numFmtId="0" fontId="2" fillId="0" borderId="0" xfId="2" applyNumberFormat="1" applyFont="1" applyFill="1" applyBorder="1" applyAlignment="1">
      <alignment horizontal="left" vertical="center" wrapText="1"/>
    </xf>
    <xf numFmtId="0" fontId="5" fillId="0" borderId="2" xfId="0" quotePrefix="1" applyNumberFormat="1" applyFont="1" applyFill="1" applyBorder="1" applyAlignment="1">
      <alignment horizontal="center" vertical="top" wrapText="1"/>
    </xf>
    <xf numFmtId="0" fontId="5" fillId="0" borderId="9" xfId="0" quotePrefix="1" applyNumberFormat="1" applyFont="1" applyFill="1" applyBorder="1" applyAlignment="1">
      <alignment horizontal="center" vertical="top" wrapText="1"/>
    </xf>
    <xf numFmtId="0" fontId="5" fillId="0" borderId="1" xfId="0" quotePrefix="1" applyNumberFormat="1" applyFont="1" applyFill="1" applyBorder="1" applyAlignment="1">
      <alignment horizontal="center" vertical="top" wrapText="1"/>
    </xf>
    <xf numFmtId="0" fontId="5" fillId="0" borderId="13"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6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2" fillId="0" borderId="17" xfId="0" quotePrefix="1" applyNumberFormat="1" applyFont="1" applyFill="1" applyBorder="1" applyAlignment="1">
      <alignment horizontal="right" vertical="top" wrapText="1"/>
    </xf>
    <xf numFmtId="0" fontId="2" fillId="0" borderId="18" xfId="0" quotePrefix="1" applyNumberFormat="1" applyFont="1" applyFill="1" applyBorder="1" applyAlignment="1">
      <alignment horizontal="right" vertical="top" wrapText="1"/>
    </xf>
    <xf numFmtId="0" fontId="2" fillId="3" borderId="2" xfId="2" applyNumberFormat="1" applyFont="1" applyFill="1" applyBorder="1" applyAlignment="1">
      <alignment horizontal="center" vertical="center" wrapText="1"/>
    </xf>
    <xf numFmtId="0" fontId="2" fillId="3" borderId="9"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6" fillId="0" borderId="9"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2" xfId="0" quotePrefix="1" applyNumberFormat="1" applyFont="1" applyFill="1" applyBorder="1" applyAlignment="1">
      <alignment horizontal="center" vertical="top" wrapText="1"/>
    </xf>
    <xf numFmtId="0" fontId="21" fillId="0" borderId="9" xfId="0" quotePrefix="1" applyNumberFormat="1" applyFont="1" applyFill="1" applyBorder="1" applyAlignment="1">
      <alignment horizontal="center" vertical="top" wrapText="1"/>
    </xf>
    <xf numFmtId="0" fontId="21" fillId="0" borderId="1" xfId="0" quotePrefix="1" applyNumberFormat="1" applyFont="1" applyFill="1" applyBorder="1" applyAlignment="1">
      <alignment horizontal="center" vertical="top" wrapText="1"/>
    </xf>
    <xf numFmtId="0" fontId="2"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1" xfId="0" applyNumberFormat="1" applyFont="1" applyFill="1" applyBorder="1" applyAlignment="1">
      <alignment horizontal="center" vertical="center" wrapText="1"/>
    </xf>
    <xf numFmtId="166" fontId="12" fillId="0" borderId="3" xfId="0" applyNumberFormat="1" applyFont="1" applyBorder="1" applyAlignment="1">
      <alignment horizontal="center" vertical="center" wrapText="1"/>
    </xf>
    <xf numFmtId="0" fontId="6" fillId="0" borderId="3" xfId="2" applyNumberFormat="1" applyFont="1" applyFill="1" applyBorder="1" applyAlignment="1">
      <alignment horizontal="center" vertical="center" wrapText="1"/>
    </xf>
    <xf numFmtId="0" fontId="2" fillId="0" borderId="14" xfId="0" quotePrefix="1" applyNumberFormat="1" applyFont="1" applyFill="1" applyBorder="1" applyAlignment="1">
      <alignment horizontal="right" vertical="top" wrapText="1"/>
    </xf>
    <xf numFmtId="164" fontId="12" fillId="5"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0" borderId="9" xfId="2"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6" fillId="0" borderId="3" xfId="0" applyFont="1" applyBorder="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1"/>
  <sheetViews>
    <sheetView workbookViewId="0">
      <selection activeCell="E20" sqref="E20"/>
    </sheetView>
  </sheetViews>
  <sheetFormatPr defaultRowHeight="15" x14ac:dyDescent="0.25"/>
  <cols>
    <col min="1" max="1" width="6.5703125" customWidth="1"/>
    <col min="2" max="2" width="8.28515625" customWidth="1"/>
    <col min="3" max="3" width="8.5703125" customWidth="1"/>
    <col min="4" max="4" width="45.42578125" customWidth="1"/>
    <col min="5" max="5" width="16.28515625" customWidth="1"/>
  </cols>
  <sheetData>
    <row r="2" spans="2:5" ht="15.75" customHeight="1" x14ac:dyDescent="0.25">
      <c r="B2" s="124" t="s">
        <v>10</v>
      </c>
      <c r="C2" s="124"/>
      <c r="D2" s="124"/>
      <c r="E2" s="124"/>
    </row>
    <row r="3" spans="2:5" ht="15.75" customHeight="1" x14ac:dyDescent="0.25">
      <c r="B3" s="128" t="s">
        <v>34</v>
      </c>
      <c r="C3" s="128"/>
      <c r="D3" s="128"/>
      <c r="E3" s="128"/>
    </row>
    <row r="4" spans="2:5" x14ac:dyDescent="0.25">
      <c r="D4" s="19" t="s">
        <v>52</v>
      </c>
    </row>
    <row r="5" spans="2:5" x14ac:dyDescent="0.25">
      <c r="B5" s="10" t="s">
        <v>22</v>
      </c>
      <c r="C5" s="11" t="s">
        <v>9</v>
      </c>
      <c r="D5" s="10" t="s">
        <v>53</v>
      </c>
      <c r="E5" s="14" t="s">
        <v>36</v>
      </c>
    </row>
    <row r="6" spans="2:5" x14ac:dyDescent="0.25">
      <c r="B6" s="125" t="s">
        <v>49</v>
      </c>
      <c r="C6" s="13"/>
      <c r="D6" s="25"/>
      <c r="E6" s="85"/>
    </row>
    <row r="7" spans="2:5" x14ac:dyDescent="0.25">
      <c r="B7" s="126"/>
      <c r="C7" s="91">
        <v>1</v>
      </c>
      <c r="D7" s="21" t="s">
        <v>59</v>
      </c>
      <c r="E7" s="86">
        <v>26</v>
      </c>
    </row>
    <row r="8" spans="2:5" x14ac:dyDescent="0.25">
      <c r="B8" s="127"/>
      <c r="C8" s="91"/>
      <c r="D8" s="22"/>
      <c r="E8" s="86"/>
    </row>
    <row r="9" spans="2:5" x14ac:dyDescent="0.25">
      <c r="B9" s="125" t="s">
        <v>50</v>
      </c>
      <c r="C9" s="92"/>
      <c r="D9" s="20"/>
      <c r="E9" s="85"/>
    </row>
    <row r="10" spans="2:5" x14ac:dyDescent="0.25">
      <c r="B10" s="126"/>
      <c r="C10" s="91">
        <v>2</v>
      </c>
      <c r="D10" s="21" t="s">
        <v>35</v>
      </c>
      <c r="E10" s="86">
        <v>5</v>
      </c>
    </row>
    <row r="11" spans="2:5" x14ac:dyDescent="0.25">
      <c r="B11" s="127"/>
      <c r="C11" s="91"/>
      <c r="D11" s="22"/>
      <c r="E11" s="87"/>
    </row>
    <row r="12" spans="2:5" x14ac:dyDescent="0.25">
      <c r="B12" s="125" t="s">
        <v>51</v>
      </c>
      <c r="C12" s="92"/>
      <c r="D12" s="20"/>
      <c r="E12" s="85"/>
    </row>
    <row r="13" spans="2:5" x14ac:dyDescent="0.25">
      <c r="B13" s="126"/>
      <c r="C13" s="91">
        <v>3</v>
      </c>
      <c r="D13" s="22" t="s">
        <v>120</v>
      </c>
      <c r="E13" s="86">
        <v>1</v>
      </c>
    </row>
    <row r="14" spans="2:5" x14ac:dyDescent="0.25">
      <c r="B14" s="127"/>
      <c r="C14" s="93"/>
      <c r="D14" s="23"/>
      <c r="E14" s="88"/>
    </row>
    <row r="15" spans="2:5" x14ac:dyDescent="0.25">
      <c r="B15" s="125" t="s">
        <v>165</v>
      </c>
      <c r="C15" s="94"/>
      <c r="D15" s="71"/>
      <c r="E15" s="89"/>
    </row>
    <row r="16" spans="2:5" x14ac:dyDescent="0.25">
      <c r="B16" s="126"/>
      <c r="C16" s="91">
        <v>4</v>
      </c>
      <c r="D16" s="24" t="s">
        <v>60</v>
      </c>
      <c r="E16" s="87">
        <v>22</v>
      </c>
    </row>
    <row r="17" spans="2:5" x14ac:dyDescent="0.25">
      <c r="B17" s="127"/>
      <c r="C17" s="26"/>
      <c r="D17" s="72"/>
      <c r="E17" s="90"/>
    </row>
    <row r="18" spans="2:5" x14ac:dyDescent="0.25">
      <c r="B18" s="33"/>
      <c r="C18" s="30"/>
      <c r="D18" s="31"/>
      <c r="E18" s="31"/>
    </row>
    <row r="19" spans="2:5" x14ac:dyDescent="0.25">
      <c r="B19" s="33"/>
      <c r="C19" s="30"/>
      <c r="D19" s="95"/>
      <c r="E19" s="30"/>
    </row>
    <row r="20" spans="2:5" x14ac:dyDescent="0.25">
      <c r="B20" s="33"/>
      <c r="C20" s="30"/>
      <c r="D20" s="30"/>
      <c r="E20" s="32"/>
    </row>
    <row r="21" spans="2:5" x14ac:dyDescent="0.25">
      <c r="B21" s="33"/>
      <c r="C21" s="30"/>
      <c r="D21" s="30"/>
      <c r="E21" s="30"/>
    </row>
  </sheetData>
  <mergeCells count="6">
    <mergeCell ref="B2:E2"/>
    <mergeCell ref="B6:B8"/>
    <mergeCell ref="B9:B11"/>
    <mergeCell ref="B12:B14"/>
    <mergeCell ref="B15:B17"/>
    <mergeCell ref="B3:E3"/>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0"/>
  <sheetViews>
    <sheetView topLeftCell="A46" zoomScaleNormal="100" workbookViewId="0">
      <selection activeCell="B12" sqref="B12:F12"/>
    </sheetView>
  </sheetViews>
  <sheetFormatPr defaultRowHeight="15" x14ac:dyDescent="0.25"/>
  <cols>
    <col min="1" max="1" width="7" style="45" customWidth="1"/>
    <col min="2" max="2" width="33.85546875" style="45" customWidth="1"/>
    <col min="3" max="3" width="12.5703125" style="45" customWidth="1"/>
    <col min="4" max="4" width="8.7109375" style="45" customWidth="1"/>
    <col min="5" max="5" width="14.28515625" style="45" customWidth="1"/>
    <col min="6" max="6" width="10.7109375" style="45" customWidth="1"/>
    <col min="7" max="8" width="9.140625" style="45"/>
    <col min="9" max="9" width="10.140625" style="45" bestFit="1" customWidth="1"/>
    <col min="10" max="16384" width="9.140625" style="45"/>
  </cols>
  <sheetData>
    <row r="1" spans="1:6" x14ac:dyDescent="0.25">
      <c r="B1" s="190" t="s">
        <v>46</v>
      </c>
      <c r="C1" s="190"/>
      <c r="D1" s="190"/>
      <c r="E1" s="190"/>
      <c r="F1" s="190"/>
    </row>
    <row r="2" spans="1:6" x14ac:dyDescent="0.25">
      <c r="B2" s="191" t="s">
        <v>48</v>
      </c>
      <c r="C2" s="191"/>
      <c r="D2" s="191"/>
      <c r="E2" s="191"/>
      <c r="F2" s="191"/>
    </row>
    <row r="3" spans="1:6" x14ac:dyDescent="0.25">
      <c r="B3" s="192" t="s">
        <v>47</v>
      </c>
      <c r="C3" s="192"/>
      <c r="D3" s="192"/>
      <c r="E3" s="192"/>
      <c r="F3" s="192"/>
    </row>
    <row r="4" spans="1:6" x14ac:dyDescent="0.25">
      <c r="A4" s="46"/>
      <c r="B4" s="47"/>
      <c r="C4" s="47"/>
      <c r="D4" s="47"/>
      <c r="E4" s="48"/>
      <c r="F4" s="49"/>
    </row>
    <row r="5" spans="1:6" ht="15.75" x14ac:dyDescent="0.25">
      <c r="A5" s="124" t="s">
        <v>10</v>
      </c>
      <c r="B5" s="124"/>
      <c r="C5" s="124"/>
      <c r="D5" s="124"/>
      <c r="E5" s="124"/>
      <c r="F5" s="124"/>
    </row>
    <row r="6" spans="1:6" ht="15.75" x14ac:dyDescent="0.25">
      <c r="A6" s="128" t="s">
        <v>34</v>
      </c>
      <c r="B6" s="128"/>
      <c r="C6" s="128"/>
      <c r="D6" s="128"/>
      <c r="E6" s="128"/>
      <c r="F6" s="128"/>
    </row>
    <row r="7" spans="1:6" ht="15.75" x14ac:dyDescent="0.25">
      <c r="A7" s="194" t="s">
        <v>61</v>
      </c>
      <c r="B7" s="128"/>
      <c r="C7" s="128"/>
      <c r="D7" s="128"/>
      <c r="E7" s="128"/>
      <c r="F7" s="128"/>
    </row>
    <row r="8" spans="1:6" x14ac:dyDescent="0.25">
      <c r="A8" s="195" t="s">
        <v>11</v>
      </c>
      <c r="B8" s="195"/>
      <c r="C8" s="195"/>
      <c r="D8" s="195"/>
      <c r="E8" s="195"/>
      <c r="F8" s="195"/>
    </row>
    <row r="9" spans="1:6" ht="27" customHeight="1" x14ac:dyDescent="0.25">
      <c r="A9" s="9" t="s">
        <v>12</v>
      </c>
      <c r="B9" s="171" t="s">
        <v>13</v>
      </c>
      <c r="C9" s="171"/>
      <c r="D9" s="171"/>
      <c r="E9" s="193"/>
      <c r="F9" s="193"/>
    </row>
    <row r="10" spans="1:6" x14ac:dyDescent="0.25">
      <c r="A10" s="9" t="s">
        <v>14</v>
      </c>
      <c r="B10" s="171" t="s">
        <v>57</v>
      </c>
      <c r="C10" s="171"/>
      <c r="D10" s="171"/>
      <c r="E10" s="193"/>
      <c r="F10" s="193"/>
    </row>
    <row r="11" spans="1:6" ht="27" customHeight="1" x14ac:dyDescent="0.25">
      <c r="A11" s="9" t="s">
        <v>15</v>
      </c>
      <c r="B11" s="171" t="s">
        <v>245</v>
      </c>
      <c r="C11" s="171"/>
      <c r="D11" s="171"/>
      <c r="E11" s="193"/>
      <c r="F11" s="193"/>
    </row>
    <row r="12" spans="1:6" ht="26.25" customHeight="1" x14ac:dyDescent="0.25">
      <c r="A12" s="9" t="s">
        <v>16</v>
      </c>
      <c r="B12" s="171" t="s">
        <v>54</v>
      </c>
      <c r="C12" s="171"/>
      <c r="D12" s="171"/>
      <c r="E12" s="193"/>
      <c r="F12" s="193"/>
    </row>
    <row r="13" spans="1:6" ht="16.5" customHeight="1" x14ac:dyDescent="0.25">
      <c r="A13" s="9" t="s">
        <v>17</v>
      </c>
      <c r="B13" s="171" t="s">
        <v>227</v>
      </c>
      <c r="C13" s="193"/>
      <c r="D13" s="193"/>
      <c r="E13" s="193"/>
      <c r="F13" s="193"/>
    </row>
    <row r="14" spans="1:6" ht="39" customHeight="1" x14ac:dyDescent="0.25">
      <c r="A14" s="9" t="s">
        <v>18</v>
      </c>
      <c r="B14" s="171" t="s">
        <v>228</v>
      </c>
      <c r="C14" s="171"/>
      <c r="D14" s="171"/>
      <c r="E14" s="193"/>
      <c r="F14" s="193"/>
    </row>
    <row r="15" spans="1:6" ht="66.75" customHeight="1" x14ac:dyDescent="0.25">
      <c r="A15" s="9" t="s">
        <v>19</v>
      </c>
      <c r="B15" s="167" t="s">
        <v>224</v>
      </c>
      <c r="C15" s="167"/>
      <c r="D15" s="167"/>
      <c r="E15" s="167"/>
      <c r="F15" s="167"/>
    </row>
    <row r="16" spans="1:6" ht="29.25" customHeight="1" x14ac:dyDescent="0.25">
      <c r="A16" s="9" t="s">
        <v>20</v>
      </c>
      <c r="B16" s="168" t="s">
        <v>237</v>
      </c>
      <c r="C16" s="169"/>
      <c r="D16" s="169"/>
      <c r="E16" s="169"/>
      <c r="F16" s="170"/>
    </row>
    <row r="17" spans="1:6" ht="27.75" customHeight="1" x14ac:dyDescent="0.25">
      <c r="A17" s="9" t="s">
        <v>198</v>
      </c>
      <c r="B17" s="164" t="s">
        <v>21</v>
      </c>
      <c r="C17" s="165"/>
      <c r="D17" s="165"/>
      <c r="E17" s="165"/>
      <c r="F17" s="166"/>
    </row>
    <row r="18" spans="1:6" ht="14.25" customHeight="1" x14ac:dyDescent="0.25">
      <c r="A18" s="105" t="s">
        <v>225</v>
      </c>
      <c r="B18" s="164" t="s">
        <v>238</v>
      </c>
      <c r="C18" s="165"/>
      <c r="D18" s="165"/>
      <c r="E18" s="165"/>
      <c r="F18" s="166"/>
    </row>
    <row r="19" spans="1:6" ht="14.25" customHeight="1" x14ac:dyDescent="0.25">
      <c r="A19" s="9" t="s">
        <v>231</v>
      </c>
      <c r="B19" s="164" t="s">
        <v>229</v>
      </c>
      <c r="C19" s="165"/>
      <c r="D19" s="165"/>
      <c r="E19" s="165"/>
      <c r="F19" s="166"/>
    </row>
    <row r="20" spans="1:6" ht="26.25" customHeight="1" x14ac:dyDescent="0.25">
      <c r="A20" s="9" t="s">
        <v>232</v>
      </c>
      <c r="B20" s="171" t="s">
        <v>230</v>
      </c>
      <c r="C20" s="171"/>
      <c r="D20" s="171"/>
      <c r="E20" s="171"/>
      <c r="F20" s="171"/>
    </row>
    <row r="21" spans="1:6" ht="41.25" customHeight="1" x14ac:dyDescent="0.25">
      <c r="A21" s="9" t="s">
        <v>233</v>
      </c>
      <c r="B21" s="164" t="s">
        <v>235</v>
      </c>
      <c r="C21" s="165"/>
      <c r="D21" s="165"/>
      <c r="E21" s="165"/>
      <c r="F21" s="166"/>
    </row>
    <row r="22" spans="1:6" ht="15" customHeight="1" x14ac:dyDescent="0.25">
      <c r="A22" s="9" t="s">
        <v>234</v>
      </c>
      <c r="B22" s="171" t="s">
        <v>201</v>
      </c>
      <c r="C22" s="171"/>
      <c r="D22" s="171"/>
      <c r="E22" s="171"/>
      <c r="F22" s="171"/>
    </row>
    <row r="23" spans="1:6" ht="29.25" customHeight="1" x14ac:dyDescent="0.25"/>
    <row r="24" spans="1:6" ht="39" customHeight="1" x14ac:dyDescent="0.25">
      <c r="A24" s="7" t="s">
        <v>9</v>
      </c>
      <c r="B24" s="102" t="s">
        <v>8</v>
      </c>
      <c r="C24" s="184" t="s">
        <v>226</v>
      </c>
      <c r="D24" s="185"/>
      <c r="E24" s="186"/>
      <c r="F24" s="6" t="s">
        <v>176</v>
      </c>
    </row>
    <row r="25" spans="1:6" ht="15.75" x14ac:dyDescent="0.25">
      <c r="A25" s="58">
        <v>1</v>
      </c>
      <c r="B25" s="59" t="s">
        <v>59</v>
      </c>
      <c r="C25" s="181"/>
      <c r="D25" s="182"/>
      <c r="E25" s="182"/>
      <c r="F25" s="183"/>
    </row>
    <row r="26" spans="1:6" x14ac:dyDescent="0.25">
      <c r="A26" s="52"/>
      <c r="B26" s="53" t="s">
        <v>55</v>
      </c>
      <c r="C26" s="178">
        <v>26</v>
      </c>
      <c r="D26" s="179"/>
      <c r="E26" s="179"/>
      <c r="F26" s="180"/>
    </row>
    <row r="27" spans="1:6" x14ac:dyDescent="0.25">
      <c r="A27" s="52"/>
      <c r="B27" s="53" t="s">
        <v>6</v>
      </c>
      <c r="C27" s="187">
        <v>0</v>
      </c>
      <c r="D27" s="188"/>
      <c r="E27" s="188"/>
      <c r="F27" s="189"/>
    </row>
    <row r="28" spans="1:6" ht="25.5" x14ac:dyDescent="0.25">
      <c r="A28" s="52"/>
      <c r="B28" s="107" t="s">
        <v>236</v>
      </c>
      <c r="C28" s="175">
        <f>C27+SUMPRODUCT(C58:C61,D58:D61)</f>
        <v>0</v>
      </c>
      <c r="D28" s="176"/>
      <c r="E28" s="176"/>
      <c r="F28" s="177"/>
    </row>
    <row r="29" spans="1:6" ht="25.5" x14ac:dyDescent="0.25">
      <c r="A29" s="5"/>
      <c r="B29" s="4" t="s">
        <v>64</v>
      </c>
      <c r="C29" s="172">
        <f>C26*C28</f>
        <v>0</v>
      </c>
      <c r="D29" s="173"/>
      <c r="E29" s="173"/>
      <c r="F29" s="174"/>
    </row>
    <row r="30" spans="1:6" x14ac:dyDescent="0.25">
      <c r="A30" s="52"/>
      <c r="B30" s="53" t="s">
        <v>5</v>
      </c>
      <c r="C30" s="196"/>
      <c r="D30" s="197"/>
      <c r="E30" s="197"/>
      <c r="F30" s="198"/>
    </row>
    <row r="31" spans="1:6" x14ac:dyDescent="0.25">
      <c r="A31" s="52"/>
      <c r="B31" s="53" t="s">
        <v>4</v>
      </c>
      <c r="C31" s="196"/>
      <c r="D31" s="197"/>
      <c r="E31" s="197"/>
      <c r="F31" s="198"/>
    </row>
    <row r="32" spans="1:6" x14ac:dyDescent="0.25">
      <c r="A32" s="54">
        <v>1.1000000000000001</v>
      </c>
      <c r="B32" s="146" t="s">
        <v>3</v>
      </c>
      <c r="C32" s="147"/>
      <c r="D32" s="147"/>
      <c r="E32" s="147"/>
      <c r="F32" s="148"/>
    </row>
    <row r="33" spans="1:18" x14ac:dyDescent="0.25">
      <c r="A33" s="55" t="s">
        <v>30</v>
      </c>
      <c r="B33" s="3" t="s">
        <v>122</v>
      </c>
      <c r="C33" s="152"/>
      <c r="D33" s="153"/>
      <c r="E33" s="154"/>
      <c r="F33" s="56"/>
    </row>
    <row r="34" spans="1:18" x14ac:dyDescent="0.25">
      <c r="A34" s="54">
        <v>1.2</v>
      </c>
      <c r="B34" s="146" t="s">
        <v>2</v>
      </c>
      <c r="C34" s="147"/>
      <c r="D34" s="147"/>
      <c r="E34" s="147"/>
      <c r="F34" s="148"/>
      <c r="H34" s="98"/>
      <c r="I34" s="73"/>
      <c r="J34" s="98"/>
      <c r="K34" s="73"/>
      <c r="L34" s="98"/>
      <c r="M34" s="73"/>
      <c r="N34" s="98"/>
      <c r="O34" s="73"/>
      <c r="P34" s="98"/>
      <c r="Q34" s="73"/>
      <c r="R34" s="73"/>
    </row>
    <row r="35" spans="1:18" ht="51" x14ac:dyDescent="0.25">
      <c r="A35" s="1" t="s">
        <v>31</v>
      </c>
      <c r="B35" s="2" t="s">
        <v>185</v>
      </c>
      <c r="C35" s="152"/>
      <c r="D35" s="153"/>
      <c r="E35" s="154"/>
      <c r="F35" s="65"/>
      <c r="H35" s="73"/>
      <c r="I35" s="73"/>
      <c r="J35" s="73"/>
      <c r="K35" s="73"/>
      <c r="L35" s="98"/>
      <c r="M35" s="73"/>
      <c r="N35" s="98"/>
      <c r="O35" s="73"/>
      <c r="P35" s="73"/>
      <c r="Q35" s="73"/>
      <c r="R35" s="73"/>
    </row>
    <row r="36" spans="1:18" x14ac:dyDescent="0.25">
      <c r="A36" s="1" t="s">
        <v>32</v>
      </c>
      <c r="B36" s="27" t="s">
        <v>58</v>
      </c>
      <c r="C36" s="155"/>
      <c r="D36" s="156"/>
      <c r="E36" s="157"/>
      <c r="F36" s="65"/>
      <c r="H36" s="73"/>
      <c r="I36" s="73"/>
      <c r="J36" s="73"/>
      <c r="K36" s="73"/>
      <c r="L36" s="73"/>
      <c r="M36" s="73"/>
      <c r="N36" s="73"/>
      <c r="O36" s="73"/>
      <c r="P36" s="73"/>
      <c r="Q36" s="73"/>
      <c r="R36" s="73"/>
    </row>
    <row r="37" spans="1:18" ht="25.5" x14ac:dyDescent="0.25">
      <c r="A37" s="1" t="s">
        <v>67</v>
      </c>
      <c r="B37" s="2" t="s">
        <v>187</v>
      </c>
      <c r="C37" s="152"/>
      <c r="D37" s="153"/>
      <c r="E37" s="154"/>
      <c r="F37" s="65"/>
      <c r="H37" s="73"/>
      <c r="I37" s="73"/>
      <c r="J37" s="73"/>
      <c r="K37" s="73"/>
      <c r="L37" s="73"/>
      <c r="M37" s="73"/>
      <c r="N37" s="73"/>
      <c r="O37" s="73"/>
      <c r="P37" s="73"/>
      <c r="Q37" s="73"/>
      <c r="R37" s="73"/>
    </row>
    <row r="38" spans="1:18" x14ac:dyDescent="0.25">
      <c r="A38" s="1" t="s">
        <v>68</v>
      </c>
      <c r="B38" s="12" t="s">
        <v>1</v>
      </c>
      <c r="C38" s="152"/>
      <c r="D38" s="153"/>
      <c r="E38" s="154"/>
      <c r="F38" s="65"/>
      <c r="H38" s="73"/>
      <c r="I38" s="73"/>
      <c r="J38" s="73"/>
      <c r="K38" s="73"/>
      <c r="L38" s="73"/>
      <c r="M38" s="73"/>
      <c r="N38" s="73"/>
      <c r="O38" s="73"/>
      <c r="P38" s="73"/>
      <c r="Q38" s="73"/>
      <c r="R38" s="73"/>
    </row>
    <row r="39" spans="1:18" ht="38.25" x14ac:dyDescent="0.25">
      <c r="A39" s="1" t="s">
        <v>69</v>
      </c>
      <c r="B39" s="8" t="s">
        <v>39</v>
      </c>
      <c r="C39" s="161"/>
      <c r="D39" s="162"/>
      <c r="E39" s="163"/>
      <c r="F39" s="65"/>
      <c r="H39" s="73"/>
      <c r="I39" s="73"/>
      <c r="J39" s="73"/>
      <c r="K39" s="73"/>
      <c r="L39" s="73"/>
      <c r="M39" s="73"/>
      <c r="N39" s="73"/>
      <c r="O39" s="73"/>
      <c r="P39" s="73"/>
      <c r="Q39" s="73"/>
      <c r="R39" s="73"/>
    </row>
    <row r="40" spans="1:18" ht="38.25" x14ac:dyDescent="0.25">
      <c r="A40" s="1" t="s">
        <v>70</v>
      </c>
      <c r="B40" s="8" t="s">
        <v>186</v>
      </c>
      <c r="C40" s="158"/>
      <c r="D40" s="159"/>
      <c r="E40" s="160"/>
      <c r="F40" s="65"/>
      <c r="H40" s="74"/>
      <c r="I40" s="73"/>
      <c r="J40" s="74"/>
      <c r="K40" s="73"/>
      <c r="L40" s="74"/>
      <c r="M40" s="73"/>
      <c r="N40" s="74"/>
      <c r="O40" s="73"/>
      <c r="P40" s="74"/>
      <c r="Q40" s="73"/>
      <c r="R40" s="73"/>
    </row>
    <row r="41" spans="1:18" x14ac:dyDescent="0.25">
      <c r="A41" s="1" t="s">
        <v>71</v>
      </c>
      <c r="B41" s="2" t="s">
        <v>99</v>
      </c>
      <c r="C41" s="152"/>
      <c r="D41" s="153"/>
      <c r="E41" s="154"/>
      <c r="F41" s="65"/>
      <c r="H41" s="73"/>
      <c r="I41" s="73"/>
      <c r="J41" s="73"/>
      <c r="K41" s="73"/>
      <c r="L41" s="73"/>
      <c r="M41" s="73"/>
      <c r="N41" s="73"/>
      <c r="O41" s="73"/>
      <c r="P41" s="73"/>
      <c r="Q41" s="73"/>
      <c r="R41" s="73"/>
    </row>
    <row r="42" spans="1:18" s="73" customFormat="1" ht="15" customHeight="1" x14ac:dyDescent="0.25">
      <c r="A42" s="1" t="s">
        <v>72</v>
      </c>
      <c r="B42" s="2" t="s">
        <v>240</v>
      </c>
      <c r="C42" s="152"/>
      <c r="D42" s="153"/>
      <c r="E42" s="154"/>
      <c r="F42" s="111"/>
      <c r="R42" s="112"/>
    </row>
    <row r="43" spans="1:18" x14ac:dyDescent="0.25">
      <c r="A43" s="1" t="s">
        <v>73</v>
      </c>
      <c r="B43" s="2" t="s">
        <v>100</v>
      </c>
      <c r="C43" s="152"/>
      <c r="D43" s="153"/>
      <c r="E43" s="154"/>
      <c r="F43" s="65"/>
      <c r="H43" s="73"/>
      <c r="I43" s="73"/>
      <c r="J43" s="73"/>
      <c r="K43" s="73"/>
      <c r="L43" s="73"/>
      <c r="M43" s="73"/>
      <c r="N43" s="73"/>
      <c r="O43" s="73"/>
      <c r="P43" s="73"/>
      <c r="Q43" s="73"/>
      <c r="R43" s="73"/>
    </row>
    <row r="44" spans="1:18" ht="15.75" customHeight="1" x14ac:dyDescent="0.25">
      <c r="A44" s="1" t="s">
        <v>74</v>
      </c>
      <c r="B44" s="2" t="s">
        <v>184</v>
      </c>
      <c r="C44" s="152"/>
      <c r="D44" s="153"/>
      <c r="E44" s="154"/>
      <c r="F44" s="65"/>
      <c r="H44" s="73"/>
      <c r="I44" s="73"/>
      <c r="J44" s="73"/>
      <c r="K44" s="73"/>
      <c r="L44" s="73"/>
      <c r="M44" s="73"/>
      <c r="N44" s="73"/>
      <c r="O44" s="73"/>
      <c r="P44" s="73"/>
      <c r="Q44" s="73"/>
      <c r="R44" s="73"/>
    </row>
    <row r="45" spans="1:18" x14ac:dyDescent="0.25">
      <c r="A45" s="1" t="s">
        <v>75</v>
      </c>
      <c r="B45" s="12" t="s">
        <v>205</v>
      </c>
      <c r="C45" s="152"/>
      <c r="D45" s="153"/>
      <c r="E45" s="154"/>
      <c r="F45" s="65"/>
      <c r="H45" s="73"/>
      <c r="I45" s="73"/>
      <c r="J45" s="73"/>
      <c r="K45" s="73"/>
      <c r="L45" s="73"/>
      <c r="M45" s="73"/>
      <c r="N45" s="73"/>
      <c r="O45" s="73"/>
      <c r="P45" s="73"/>
      <c r="Q45" s="73"/>
      <c r="R45" s="73"/>
    </row>
    <row r="46" spans="1:18" x14ac:dyDescent="0.25">
      <c r="A46" s="1" t="s">
        <v>76</v>
      </c>
      <c r="B46" s="12" t="s">
        <v>37</v>
      </c>
      <c r="C46" s="152"/>
      <c r="D46" s="153"/>
      <c r="E46" s="154"/>
      <c r="F46" s="65"/>
      <c r="H46" s="73"/>
      <c r="I46" s="73"/>
      <c r="J46" s="73"/>
      <c r="K46" s="73"/>
      <c r="L46" s="73"/>
      <c r="M46" s="73"/>
      <c r="N46" s="73"/>
      <c r="O46" s="73"/>
      <c r="P46" s="73"/>
      <c r="Q46" s="73"/>
      <c r="R46" s="73"/>
    </row>
    <row r="47" spans="1:18" ht="25.5" x14ac:dyDescent="0.25">
      <c r="A47" s="1" t="s">
        <v>77</v>
      </c>
      <c r="B47" s="12" t="s">
        <v>101</v>
      </c>
      <c r="C47" s="152"/>
      <c r="D47" s="153"/>
      <c r="E47" s="154"/>
      <c r="F47" s="65"/>
      <c r="H47" s="73"/>
      <c r="I47" s="73"/>
      <c r="J47" s="73"/>
      <c r="K47" s="73"/>
      <c r="L47" s="73"/>
      <c r="M47" s="73"/>
      <c r="N47" s="73"/>
      <c r="O47" s="73"/>
      <c r="P47" s="73"/>
      <c r="Q47" s="73"/>
      <c r="R47" s="73"/>
    </row>
    <row r="48" spans="1:18" x14ac:dyDescent="0.25">
      <c r="A48" s="1" t="s">
        <v>78</v>
      </c>
      <c r="B48" s="2" t="s">
        <v>121</v>
      </c>
      <c r="C48" s="152"/>
      <c r="D48" s="153"/>
      <c r="E48" s="154"/>
      <c r="F48" s="65"/>
      <c r="H48" s="73"/>
      <c r="I48" s="73"/>
      <c r="J48" s="73"/>
      <c r="K48" s="73"/>
      <c r="L48" s="73"/>
      <c r="M48" s="73"/>
      <c r="N48" s="73"/>
      <c r="O48" s="73"/>
      <c r="P48" s="73"/>
      <c r="Q48" s="73"/>
      <c r="R48" s="73"/>
    </row>
    <row r="49" spans="1:18" x14ac:dyDescent="0.25">
      <c r="A49" s="1" t="s">
        <v>79</v>
      </c>
      <c r="B49" s="2" t="s">
        <v>102</v>
      </c>
      <c r="C49" s="152"/>
      <c r="D49" s="153"/>
      <c r="E49" s="154"/>
      <c r="F49" s="65"/>
      <c r="H49" s="73"/>
      <c r="I49" s="73"/>
      <c r="J49" s="73"/>
      <c r="K49" s="73"/>
      <c r="L49" s="73"/>
      <c r="M49" s="73"/>
      <c r="N49" s="73"/>
      <c r="O49" s="73"/>
      <c r="P49" s="73"/>
      <c r="Q49" s="73"/>
      <c r="R49" s="73"/>
    </row>
    <row r="50" spans="1:18" x14ac:dyDescent="0.25">
      <c r="A50" s="1" t="s">
        <v>80</v>
      </c>
      <c r="B50" s="2" t="s">
        <v>103</v>
      </c>
      <c r="C50" s="152"/>
      <c r="D50" s="153"/>
      <c r="E50" s="154"/>
      <c r="F50" s="65"/>
      <c r="H50" s="73"/>
      <c r="I50" s="73"/>
      <c r="J50" s="73"/>
      <c r="K50" s="73"/>
      <c r="L50" s="73"/>
      <c r="M50" s="73"/>
      <c r="N50" s="73"/>
      <c r="O50" s="73"/>
      <c r="P50" s="73"/>
      <c r="Q50" s="73"/>
      <c r="R50" s="73"/>
    </row>
    <row r="51" spans="1:18" x14ac:dyDescent="0.25">
      <c r="A51" s="1" t="s">
        <v>81</v>
      </c>
      <c r="B51" s="2" t="s">
        <v>27</v>
      </c>
      <c r="C51" s="152"/>
      <c r="D51" s="153"/>
      <c r="E51" s="154"/>
      <c r="F51" s="35"/>
      <c r="H51" s="73"/>
      <c r="I51" s="73"/>
      <c r="J51" s="73"/>
      <c r="K51" s="73"/>
      <c r="L51" s="73"/>
      <c r="M51" s="73"/>
      <c r="N51" s="73"/>
      <c r="O51" s="73"/>
      <c r="P51" s="73"/>
      <c r="Q51" s="73"/>
      <c r="R51" s="73"/>
    </row>
    <row r="52" spans="1:18" ht="25.5" x14ac:dyDescent="0.25">
      <c r="A52" s="1" t="s">
        <v>82</v>
      </c>
      <c r="B52" s="8" t="s">
        <v>38</v>
      </c>
      <c r="C52" s="161"/>
      <c r="D52" s="162"/>
      <c r="E52" s="163"/>
      <c r="F52" s="65"/>
      <c r="H52" s="73"/>
      <c r="I52" s="73"/>
      <c r="J52" s="73"/>
      <c r="K52" s="73"/>
      <c r="L52" s="73"/>
      <c r="M52" s="73"/>
      <c r="N52" s="98"/>
      <c r="O52" s="73"/>
      <c r="P52" s="73"/>
      <c r="Q52" s="73"/>
      <c r="R52" s="73"/>
    </row>
    <row r="53" spans="1:18" ht="51" x14ac:dyDescent="0.25">
      <c r="A53" s="1" t="s">
        <v>83</v>
      </c>
      <c r="B53" s="8" t="s">
        <v>66</v>
      </c>
      <c r="C53" s="161"/>
      <c r="D53" s="162"/>
      <c r="E53" s="163"/>
      <c r="F53" s="65"/>
      <c r="H53" s="73"/>
      <c r="I53" s="73"/>
      <c r="J53" s="73"/>
      <c r="K53" s="73"/>
      <c r="L53" s="67"/>
      <c r="M53" s="73"/>
      <c r="N53" s="73"/>
      <c r="O53" s="73"/>
      <c r="P53" s="73"/>
      <c r="Q53" s="73"/>
      <c r="R53" s="73"/>
    </row>
    <row r="54" spans="1:18" ht="13.5" customHeight="1" x14ac:dyDescent="0.25">
      <c r="A54" s="1" t="s">
        <v>84</v>
      </c>
      <c r="B54" s="68" t="s">
        <v>29</v>
      </c>
      <c r="C54" s="151"/>
      <c r="D54" s="151"/>
      <c r="E54" s="151"/>
      <c r="F54" s="65"/>
      <c r="H54" s="73"/>
      <c r="I54" s="73"/>
      <c r="J54" s="73"/>
      <c r="K54" s="73"/>
      <c r="L54" s="73"/>
      <c r="M54" s="73"/>
      <c r="N54" s="73"/>
      <c r="O54" s="73"/>
      <c r="P54" s="73"/>
      <c r="Q54" s="73"/>
      <c r="R54" s="73"/>
    </row>
    <row r="55" spans="1:18" ht="15.75" customHeight="1" x14ac:dyDescent="0.25">
      <c r="A55" s="1" t="s">
        <v>85</v>
      </c>
      <c r="B55" s="84" t="s">
        <v>206</v>
      </c>
      <c r="C55" s="152"/>
      <c r="D55" s="153"/>
      <c r="E55" s="154"/>
      <c r="F55" s="65"/>
      <c r="H55" s="73"/>
      <c r="I55" s="73"/>
      <c r="J55" s="73"/>
      <c r="K55" s="73"/>
      <c r="L55" s="73"/>
      <c r="M55" s="73"/>
      <c r="N55" s="73"/>
      <c r="O55" s="73"/>
      <c r="P55" s="73"/>
      <c r="Q55" s="73"/>
      <c r="R55" s="73"/>
    </row>
    <row r="56" spans="1:18" ht="38.25" x14ac:dyDescent="0.25">
      <c r="A56" s="1" t="s">
        <v>86</v>
      </c>
      <c r="B56" s="12" t="s">
        <v>180</v>
      </c>
      <c r="C56" s="152"/>
      <c r="D56" s="153"/>
      <c r="E56" s="154"/>
      <c r="F56" s="35"/>
      <c r="H56" s="73"/>
      <c r="I56" s="73"/>
      <c r="J56" s="73"/>
      <c r="K56" s="73"/>
      <c r="L56" s="73"/>
      <c r="M56" s="73"/>
      <c r="N56" s="73"/>
      <c r="O56" s="73"/>
      <c r="P56" s="73"/>
      <c r="Q56" s="73"/>
      <c r="R56" s="73"/>
    </row>
    <row r="57" spans="1:18" ht="39" customHeight="1" x14ac:dyDescent="0.25">
      <c r="A57" s="54">
        <v>1.3</v>
      </c>
      <c r="B57" s="79" t="s">
        <v>168</v>
      </c>
      <c r="C57" s="80" t="s">
        <v>173</v>
      </c>
      <c r="D57" s="80" t="s">
        <v>174</v>
      </c>
      <c r="E57" s="80" t="s">
        <v>175</v>
      </c>
      <c r="F57" s="80" t="s">
        <v>176</v>
      </c>
      <c r="H57" s="73"/>
      <c r="I57" s="73"/>
      <c r="J57" s="73"/>
      <c r="K57" s="73"/>
      <c r="L57" s="73"/>
      <c r="M57" s="73"/>
      <c r="N57" s="73"/>
      <c r="O57" s="73"/>
      <c r="P57" s="73"/>
      <c r="Q57" s="73"/>
      <c r="R57" s="73"/>
    </row>
    <row r="58" spans="1:18" x14ac:dyDescent="0.25">
      <c r="A58" s="1" t="s">
        <v>169</v>
      </c>
      <c r="B58" s="12" t="s">
        <v>181</v>
      </c>
      <c r="C58" s="119">
        <v>1</v>
      </c>
      <c r="D58" s="12"/>
      <c r="E58" s="66"/>
      <c r="F58" s="35"/>
      <c r="H58" s="73"/>
      <c r="I58" s="73"/>
      <c r="J58" s="73"/>
      <c r="K58" s="73"/>
      <c r="L58" s="73"/>
      <c r="M58" s="73"/>
      <c r="N58" s="73"/>
      <c r="O58" s="73"/>
      <c r="P58" s="73"/>
      <c r="Q58" s="73"/>
      <c r="R58" s="73"/>
    </row>
    <row r="59" spans="1:18" x14ac:dyDescent="0.25">
      <c r="A59" s="1" t="s">
        <v>170</v>
      </c>
      <c r="B59" s="12" t="s">
        <v>203</v>
      </c>
      <c r="C59" s="119">
        <v>1</v>
      </c>
      <c r="D59" s="12"/>
      <c r="E59" s="39"/>
      <c r="F59" s="35"/>
      <c r="H59" s="73"/>
      <c r="I59" s="73"/>
      <c r="J59" s="73"/>
      <c r="K59" s="73"/>
      <c r="L59" s="73"/>
      <c r="M59" s="73"/>
      <c r="N59" s="73"/>
      <c r="O59" s="73"/>
      <c r="P59" s="73"/>
      <c r="Q59" s="73"/>
      <c r="R59" s="73"/>
    </row>
    <row r="60" spans="1:18" x14ac:dyDescent="0.25">
      <c r="A60" s="1" t="s">
        <v>171</v>
      </c>
      <c r="B60" s="12" t="s">
        <v>182</v>
      </c>
      <c r="C60" s="119">
        <v>1</v>
      </c>
      <c r="D60" s="12"/>
      <c r="E60" s="66"/>
      <c r="F60" s="35"/>
      <c r="H60" s="73"/>
      <c r="I60" s="73"/>
      <c r="J60" s="73"/>
      <c r="K60" s="73"/>
      <c r="L60" s="73"/>
      <c r="M60" s="73"/>
      <c r="N60" s="73"/>
      <c r="O60" s="73"/>
      <c r="P60" s="73"/>
      <c r="Q60" s="73"/>
      <c r="R60" s="113"/>
    </row>
    <row r="61" spans="1:18" ht="15.75" thickBot="1" x14ac:dyDescent="0.3">
      <c r="A61" s="75" t="s">
        <v>172</v>
      </c>
      <c r="B61" s="78" t="s">
        <v>183</v>
      </c>
      <c r="C61" s="123">
        <v>1</v>
      </c>
      <c r="D61" s="109"/>
      <c r="E61" s="77"/>
      <c r="F61" s="76"/>
      <c r="H61" s="73"/>
      <c r="I61" s="73"/>
      <c r="J61" s="73"/>
      <c r="K61" s="73"/>
      <c r="L61" s="73"/>
      <c r="M61" s="73"/>
      <c r="N61" s="73"/>
      <c r="O61" s="73"/>
      <c r="P61" s="73"/>
      <c r="Q61" s="73"/>
      <c r="R61" s="73"/>
    </row>
    <row r="62" spans="1:18" x14ac:dyDescent="0.25">
      <c r="A62" s="149" t="s">
        <v>0</v>
      </c>
      <c r="B62" s="150"/>
      <c r="C62" s="199">
        <v>52201</v>
      </c>
      <c r="D62" s="200"/>
      <c r="E62" s="200"/>
      <c r="F62" s="201"/>
      <c r="H62" s="73"/>
      <c r="I62" s="73"/>
      <c r="J62" s="73"/>
      <c r="K62" s="73"/>
      <c r="L62" s="73"/>
      <c r="M62" s="73"/>
      <c r="N62" s="73"/>
      <c r="O62" s="73"/>
      <c r="P62" s="73"/>
      <c r="Q62" s="73"/>
      <c r="R62" s="73"/>
    </row>
    <row r="63" spans="1:18" x14ac:dyDescent="0.25">
      <c r="A63" s="37"/>
      <c r="B63" s="37"/>
      <c r="C63" s="63"/>
      <c r="D63" s="63"/>
      <c r="E63" s="63"/>
      <c r="F63" s="63"/>
      <c r="H63" s="73"/>
      <c r="I63" s="73"/>
      <c r="J63" s="73"/>
      <c r="K63" s="73"/>
      <c r="L63" s="73"/>
      <c r="M63" s="73"/>
      <c r="N63" s="73"/>
      <c r="O63" s="73"/>
      <c r="P63" s="73"/>
      <c r="Q63" s="73"/>
      <c r="R63" s="73"/>
    </row>
    <row r="64" spans="1:18" ht="16.5" customHeight="1" x14ac:dyDescent="0.25">
      <c r="A64" s="42"/>
      <c r="B64" s="81" t="s">
        <v>177</v>
      </c>
      <c r="C64" s="202">
        <f>C27*C26</f>
        <v>0</v>
      </c>
      <c r="D64" s="202"/>
      <c r="E64" s="202"/>
      <c r="F64" s="203"/>
      <c r="H64" s="73"/>
      <c r="I64" s="73"/>
      <c r="J64" s="73"/>
      <c r="K64" s="73"/>
      <c r="L64" s="73"/>
      <c r="M64" s="73"/>
      <c r="N64" s="73"/>
      <c r="O64" s="73"/>
      <c r="P64" s="73"/>
      <c r="Q64" s="73"/>
      <c r="R64" s="73"/>
    </row>
    <row r="65" spans="1:18" x14ac:dyDescent="0.25">
      <c r="A65" s="42"/>
      <c r="B65" s="81" t="s">
        <v>178</v>
      </c>
      <c r="C65" s="202">
        <f>SUMPRODUCT(C58:C61,D58:D61)*C26</f>
        <v>0</v>
      </c>
      <c r="D65" s="202"/>
      <c r="E65" s="202"/>
      <c r="F65" s="203"/>
      <c r="H65" s="73"/>
      <c r="I65" s="73"/>
      <c r="J65" s="73"/>
      <c r="K65" s="73"/>
      <c r="L65" s="73"/>
      <c r="M65" s="73"/>
      <c r="N65" s="73"/>
      <c r="O65" s="73"/>
      <c r="P65" s="73"/>
      <c r="Q65" s="73"/>
      <c r="R65" s="73"/>
    </row>
    <row r="66" spans="1:18" ht="16.5" customHeight="1" x14ac:dyDescent="0.25">
      <c r="B66" s="133" t="s">
        <v>179</v>
      </c>
      <c r="C66" s="140">
        <f>SUM(C64:F65)</f>
        <v>0</v>
      </c>
      <c r="D66" s="141"/>
      <c r="E66" s="141"/>
      <c r="F66" s="142"/>
      <c r="H66" s="73"/>
      <c r="I66" s="73"/>
      <c r="J66" s="73"/>
      <c r="K66" s="73"/>
      <c r="L66" s="73"/>
      <c r="M66" s="73"/>
      <c r="N66" s="73"/>
      <c r="O66" s="73"/>
      <c r="P66" s="73"/>
      <c r="Q66" s="73"/>
      <c r="R66" s="73"/>
    </row>
    <row r="67" spans="1:18" ht="15.75" customHeight="1" x14ac:dyDescent="0.25">
      <c r="B67" s="133"/>
      <c r="C67" s="143"/>
      <c r="D67" s="144"/>
      <c r="E67" s="144"/>
      <c r="F67" s="145"/>
      <c r="H67" s="73"/>
      <c r="I67" s="73"/>
      <c r="J67" s="73"/>
      <c r="K67" s="73"/>
      <c r="L67" s="73"/>
      <c r="M67" s="73"/>
      <c r="N67" s="73"/>
      <c r="O67" s="73"/>
      <c r="P67" s="73"/>
      <c r="Q67" s="73"/>
      <c r="R67" s="73"/>
    </row>
    <row r="68" spans="1:18" x14ac:dyDescent="0.25">
      <c r="B68" s="15" t="s">
        <v>40</v>
      </c>
      <c r="C68" s="134"/>
      <c r="D68" s="135"/>
      <c r="E68" s="135"/>
      <c r="F68" s="136"/>
    </row>
    <row r="69" spans="1:18" ht="26.25" x14ac:dyDescent="0.25">
      <c r="B69" s="16" t="s">
        <v>41</v>
      </c>
      <c r="C69" s="137"/>
      <c r="D69" s="138"/>
      <c r="E69" s="138"/>
      <c r="F69" s="139"/>
    </row>
    <row r="70" spans="1:18" x14ac:dyDescent="0.25">
      <c r="B70" s="17"/>
      <c r="C70" s="17"/>
      <c r="D70" s="17"/>
    </row>
    <row r="71" spans="1:18" ht="41.25" customHeight="1" x14ac:dyDescent="0.25">
      <c r="A71" s="130" t="s">
        <v>42</v>
      </c>
      <c r="B71" s="130"/>
      <c r="C71" s="130"/>
      <c r="D71" s="130"/>
      <c r="E71" s="130"/>
      <c r="F71" s="130"/>
    </row>
    <row r="72" spans="1:18" ht="15.75" customHeight="1" x14ac:dyDescent="0.25">
      <c r="A72" s="28"/>
      <c r="B72" s="28"/>
      <c r="C72" s="28"/>
      <c r="D72" s="28"/>
      <c r="E72" s="28"/>
      <c r="F72" s="28"/>
    </row>
    <row r="73" spans="1:18" ht="16.5" customHeight="1" x14ac:dyDescent="0.25">
      <c r="A73" s="131" t="s">
        <v>43</v>
      </c>
      <c r="B73" s="131"/>
      <c r="C73" s="131"/>
      <c r="D73" s="131"/>
      <c r="E73" s="131"/>
      <c r="F73" s="131"/>
    </row>
    <row r="74" spans="1:18" ht="18.75" customHeight="1" x14ac:dyDescent="0.25">
      <c r="A74" s="132" t="s">
        <v>44</v>
      </c>
      <c r="B74" s="132"/>
      <c r="C74" s="132"/>
      <c r="D74" s="132"/>
      <c r="E74" s="132"/>
      <c r="F74" s="132"/>
    </row>
    <row r="75" spans="1:18" ht="15.75" customHeight="1" x14ac:dyDescent="0.25">
      <c r="A75" s="129" t="s">
        <v>45</v>
      </c>
      <c r="B75" s="129"/>
      <c r="C75" s="129"/>
      <c r="D75" s="129"/>
      <c r="E75" s="129"/>
      <c r="F75" s="129"/>
    </row>
    <row r="80" spans="1:18" ht="51.75" customHeight="1" x14ac:dyDescent="0.25"/>
  </sheetData>
  <mergeCells count="66">
    <mergeCell ref="C31:F31"/>
    <mergeCell ref="C30:F30"/>
    <mergeCell ref="C62:F62"/>
    <mergeCell ref="C64:F64"/>
    <mergeCell ref="C65:F65"/>
    <mergeCell ref="C48:E48"/>
    <mergeCell ref="C47:E47"/>
    <mergeCell ref="C56:E56"/>
    <mergeCell ref="C55:E55"/>
    <mergeCell ref="C53:E53"/>
    <mergeCell ref="C52:E52"/>
    <mergeCell ref="C51:E51"/>
    <mergeCell ref="C43:E43"/>
    <mergeCell ref="C42:E42"/>
    <mergeCell ref="C41:E41"/>
    <mergeCell ref="B34:F34"/>
    <mergeCell ref="B22:F22"/>
    <mergeCell ref="B21:F21"/>
    <mergeCell ref="C27:F27"/>
    <mergeCell ref="B1:F1"/>
    <mergeCell ref="B2:F2"/>
    <mergeCell ref="B3:F3"/>
    <mergeCell ref="B10:F10"/>
    <mergeCell ref="B11:F11"/>
    <mergeCell ref="B12:F12"/>
    <mergeCell ref="B14:F14"/>
    <mergeCell ref="A5:F5"/>
    <mergeCell ref="A6:F6"/>
    <mergeCell ref="A7:F7"/>
    <mergeCell ref="A8:F8"/>
    <mergeCell ref="B9:F9"/>
    <mergeCell ref="B13:F13"/>
    <mergeCell ref="C29:F29"/>
    <mergeCell ref="C28:F28"/>
    <mergeCell ref="C26:F26"/>
    <mergeCell ref="C25:F25"/>
    <mergeCell ref="C24:E24"/>
    <mergeCell ref="B17:F17"/>
    <mergeCell ref="B15:F15"/>
    <mergeCell ref="B16:F16"/>
    <mergeCell ref="B19:F19"/>
    <mergeCell ref="B20:F20"/>
    <mergeCell ref="B18:F18"/>
    <mergeCell ref="B32:F32"/>
    <mergeCell ref="A62:B62"/>
    <mergeCell ref="C54:E54"/>
    <mergeCell ref="C33:E33"/>
    <mergeCell ref="C35:E35"/>
    <mergeCell ref="C38:E38"/>
    <mergeCell ref="C37:E37"/>
    <mergeCell ref="C36:E36"/>
    <mergeCell ref="C40:E40"/>
    <mergeCell ref="C50:E50"/>
    <mergeCell ref="C49:E49"/>
    <mergeCell ref="C39:E39"/>
    <mergeCell ref="C46:E46"/>
    <mergeCell ref="C45:E45"/>
    <mergeCell ref="C44:E44"/>
    <mergeCell ref="A75:F75"/>
    <mergeCell ref="A71:F71"/>
    <mergeCell ref="A73:F73"/>
    <mergeCell ref="A74:F74"/>
    <mergeCell ref="B66:B67"/>
    <mergeCell ref="C68:F68"/>
    <mergeCell ref="C69:F69"/>
    <mergeCell ref="C66:F6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2"/>
  <sheetViews>
    <sheetView topLeftCell="A4" zoomScaleNormal="100" workbookViewId="0">
      <selection activeCell="B11" sqref="B11:F11"/>
    </sheetView>
  </sheetViews>
  <sheetFormatPr defaultRowHeight="15" x14ac:dyDescent="0.25"/>
  <cols>
    <col min="1" max="1" width="8" style="45" customWidth="1"/>
    <col min="2" max="2" width="34.42578125" style="45" customWidth="1"/>
    <col min="3" max="3" width="12.7109375" style="45" customWidth="1"/>
    <col min="4" max="4" width="8" style="45" customWidth="1"/>
    <col min="5" max="5" width="13.28515625" style="45" customWidth="1"/>
    <col min="6" max="6" width="10.7109375" style="45" customWidth="1"/>
    <col min="7" max="7" width="9.140625" style="45"/>
    <col min="8" max="8" width="10" style="45" customWidth="1"/>
    <col min="9" max="16384" width="9.140625" style="45"/>
  </cols>
  <sheetData>
    <row r="1" spans="1:6" x14ac:dyDescent="0.25">
      <c r="B1" s="190" t="s">
        <v>46</v>
      </c>
      <c r="C1" s="190"/>
      <c r="D1" s="190"/>
      <c r="E1" s="190"/>
      <c r="F1" s="190"/>
    </row>
    <row r="2" spans="1:6" x14ac:dyDescent="0.25">
      <c r="B2" s="191" t="s">
        <v>48</v>
      </c>
      <c r="C2" s="191"/>
      <c r="D2" s="191"/>
      <c r="E2" s="191"/>
      <c r="F2" s="191"/>
    </row>
    <row r="3" spans="1:6" x14ac:dyDescent="0.25">
      <c r="B3" s="192" t="s">
        <v>47</v>
      </c>
      <c r="C3" s="192"/>
      <c r="D3" s="192"/>
      <c r="E3" s="192"/>
      <c r="F3" s="192"/>
    </row>
    <row r="4" spans="1:6" x14ac:dyDescent="0.25">
      <c r="A4" s="46"/>
      <c r="B4" s="47"/>
      <c r="C4" s="48"/>
      <c r="D4" s="48"/>
      <c r="E4" s="48"/>
      <c r="F4" s="49"/>
    </row>
    <row r="5" spans="1:6" ht="15.75" x14ac:dyDescent="0.25">
      <c r="A5" s="124" t="s">
        <v>10</v>
      </c>
      <c r="B5" s="124"/>
      <c r="C5" s="124"/>
      <c r="D5" s="124"/>
      <c r="E5" s="124"/>
      <c r="F5" s="124"/>
    </row>
    <row r="6" spans="1:6" ht="15.75" customHeight="1" x14ac:dyDescent="0.25">
      <c r="A6" s="128" t="s">
        <v>34</v>
      </c>
      <c r="B6" s="128"/>
      <c r="C6" s="128"/>
      <c r="D6" s="128"/>
      <c r="E6" s="128"/>
      <c r="F6" s="128"/>
    </row>
    <row r="7" spans="1:6" ht="15.75" x14ac:dyDescent="0.25">
      <c r="A7" s="194" t="s">
        <v>62</v>
      </c>
      <c r="B7" s="128"/>
      <c r="C7" s="128"/>
      <c r="D7" s="128"/>
      <c r="E7" s="128"/>
      <c r="F7" s="128"/>
    </row>
    <row r="8" spans="1:6" x14ac:dyDescent="0.25">
      <c r="A8" s="195" t="s">
        <v>11</v>
      </c>
      <c r="B8" s="195"/>
      <c r="C8" s="195"/>
      <c r="D8" s="195"/>
      <c r="E8" s="195"/>
      <c r="F8" s="195"/>
    </row>
    <row r="9" spans="1:6" ht="27" customHeight="1" x14ac:dyDescent="0.25">
      <c r="A9" s="9" t="s">
        <v>12</v>
      </c>
      <c r="B9" s="171" t="s">
        <v>13</v>
      </c>
      <c r="C9" s="171"/>
      <c r="D9" s="171"/>
      <c r="E9" s="193"/>
      <c r="F9" s="193"/>
    </row>
    <row r="10" spans="1:6" ht="15" customHeight="1" x14ac:dyDescent="0.25">
      <c r="A10" s="9" t="s">
        <v>14</v>
      </c>
      <c r="B10" s="171" t="s">
        <v>57</v>
      </c>
      <c r="C10" s="171"/>
      <c r="D10" s="171"/>
      <c r="E10" s="193"/>
      <c r="F10" s="193"/>
    </row>
    <row r="11" spans="1:6" ht="27.75" customHeight="1" x14ac:dyDescent="0.25">
      <c r="A11" s="9" t="s">
        <v>15</v>
      </c>
      <c r="B11" s="171" t="s">
        <v>245</v>
      </c>
      <c r="C11" s="171"/>
      <c r="D11" s="171"/>
      <c r="E11" s="193"/>
      <c r="F11" s="193"/>
    </row>
    <row r="12" spans="1:6" ht="27" customHeight="1" x14ac:dyDescent="0.25">
      <c r="A12" s="9" t="s">
        <v>16</v>
      </c>
      <c r="B12" s="171" t="s">
        <v>54</v>
      </c>
      <c r="C12" s="171"/>
      <c r="D12" s="171"/>
      <c r="E12" s="193"/>
      <c r="F12" s="193"/>
    </row>
    <row r="13" spans="1:6" ht="15" customHeight="1" x14ac:dyDescent="0.25">
      <c r="A13" s="9" t="s">
        <v>17</v>
      </c>
      <c r="B13" s="171" t="s">
        <v>227</v>
      </c>
      <c r="C13" s="193"/>
      <c r="D13" s="193"/>
      <c r="E13" s="193"/>
      <c r="F13" s="193"/>
    </row>
    <row r="14" spans="1:6" ht="53.25" customHeight="1" x14ac:dyDescent="0.25">
      <c r="A14" s="9" t="s">
        <v>18</v>
      </c>
      <c r="B14" s="171" t="s">
        <v>228</v>
      </c>
      <c r="C14" s="171"/>
      <c r="D14" s="171"/>
      <c r="E14" s="193"/>
      <c r="F14" s="193"/>
    </row>
    <row r="15" spans="1:6" ht="67.5" customHeight="1" x14ac:dyDescent="0.25">
      <c r="A15" s="9" t="s">
        <v>19</v>
      </c>
      <c r="B15" s="167" t="s">
        <v>224</v>
      </c>
      <c r="C15" s="167"/>
      <c r="D15" s="167"/>
      <c r="E15" s="167"/>
      <c r="F15" s="167"/>
    </row>
    <row r="16" spans="1:6" ht="27" customHeight="1" x14ac:dyDescent="0.25">
      <c r="A16" s="9" t="s">
        <v>20</v>
      </c>
      <c r="B16" s="168" t="s">
        <v>237</v>
      </c>
      <c r="C16" s="169"/>
      <c r="D16" s="169"/>
      <c r="E16" s="169"/>
      <c r="F16" s="170"/>
    </row>
    <row r="17" spans="1:6" ht="27.75" customHeight="1" x14ac:dyDescent="0.25">
      <c r="A17" s="9" t="s">
        <v>198</v>
      </c>
      <c r="B17" s="164" t="s">
        <v>21</v>
      </c>
      <c r="C17" s="165"/>
      <c r="D17" s="165"/>
      <c r="E17" s="165"/>
      <c r="F17" s="166"/>
    </row>
    <row r="18" spans="1:6" ht="15" customHeight="1" x14ac:dyDescent="0.25">
      <c r="A18" s="105" t="s">
        <v>225</v>
      </c>
      <c r="B18" s="164" t="s">
        <v>238</v>
      </c>
      <c r="C18" s="165"/>
      <c r="D18" s="165"/>
      <c r="E18" s="165"/>
      <c r="F18" s="166"/>
    </row>
    <row r="19" spans="1:6" ht="15" customHeight="1" x14ac:dyDescent="0.25">
      <c r="A19" s="9" t="s">
        <v>231</v>
      </c>
      <c r="B19" s="164" t="s">
        <v>229</v>
      </c>
      <c r="C19" s="165"/>
      <c r="D19" s="165"/>
      <c r="E19" s="165"/>
      <c r="F19" s="166"/>
    </row>
    <row r="20" spans="1:6" ht="27.75" customHeight="1" x14ac:dyDescent="0.25">
      <c r="A20" s="9" t="s">
        <v>232</v>
      </c>
      <c r="B20" s="171" t="s">
        <v>230</v>
      </c>
      <c r="C20" s="171"/>
      <c r="D20" s="171"/>
      <c r="E20" s="171"/>
      <c r="F20" s="171"/>
    </row>
    <row r="21" spans="1:6" ht="41.25" customHeight="1" x14ac:dyDescent="0.25">
      <c r="A21" s="9" t="s">
        <v>233</v>
      </c>
      <c r="B21" s="164" t="s">
        <v>235</v>
      </c>
      <c r="C21" s="165"/>
      <c r="D21" s="165"/>
      <c r="E21" s="165"/>
      <c r="F21" s="166"/>
    </row>
    <row r="22" spans="1:6" ht="15" customHeight="1" x14ac:dyDescent="0.25">
      <c r="A22" s="9" t="s">
        <v>234</v>
      </c>
      <c r="B22" s="171" t="s">
        <v>201</v>
      </c>
      <c r="C22" s="171"/>
      <c r="D22" s="171"/>
      <c r="E22" s="171"/>
      <c r="F22" s="171"/>
    </row>
    <row r="23" spans="1:6" ht="29.25" customHeight="1" x14ac:dyDescent="0.25">
      <c r="B23" s="83"/>
    </row>
    <row r="24" spans="1:6" ht="38.25" customHeight="1" x14ac:dyDescent="0.25">
      <c r="A24" s="7" t="s">
        <v>9</v>
      </c>
      <c r="B24" s="102" t="s">
        <v>8</v>
      </c>
      <c r="C24" s="184" t="s">
        <v>226</v>
      </c>
      <c r="D24" s="185"/>
      <c r="E24" s="186"/>
      <c r="F24" s="6" t="s">
        <v>176</v>
      </c>
    </row>
    <row r="25" spans="1:6" ht="15.75" x14ac:dyDescent="0.25">
      <c r="A25" s="58">
        <v>2</v>
      </c>
      <c r="B25" s="59" t="s">
        <v>35</v>
      </c>
      <c r="C25" s="206"/>
      <c r="D25" s="207"/>
      <c r="E25" s="207"/>
      <c r="F25" s="208"/>
    </row>
    <row r="26" spans="1:6" x14ac:dyDescent="0.25">
      <c r="A26" s="52"/>
      <c r="B26" s="53" t="s">
        <v>55</v>
      </c>
      <c r="C26" s="178">
        <v>5</v>
      </c>
      <c r="D26" s="179"/>
      <c r="E26" s="179"/>
      <c r="F26" s="180"/>
    </row>
    <row r="27" spans="1:6" x14ac:dyDescent="0.25">
      <c r="A27" s="52"/>
      <c r="B27" s="53" t="s">
        <v>6</v>
      </c>
      <c r="C27" s="187">
        <v>0</v>
      </c>
      <c r="D27" s="188"/>
      <c r="E27" s="188"/>
      <c r="F27" s="189"/>
    </row>
    <row r="28" spans="1:6" ht="25.5" x14ac:dyDescent="0.25">
      <c r="A28" s="52"/>
      <c r="B28" s="107" t="s">
        <v>236</v>
      </c>
      <c r="C28" s="175">
        <f>C27+SUMPRODUCT(C51:C52,D51:D52)</f>
        <v>0</v>
      </c>
      <c r="D28" s="176"/>
      <c r="E28" s="176"/>
      <c r="F28" s="177"/>
    </row>
    <row r="29" spans="1:6" ht="25.5" x14ac:dyDescent="0.25">
      <c r="A29" s="5"/>
      <c r="B29" s="4" t="s">
        <v>125</v>
      </c>
      <c r="C29" s="172">
        <f>C26*C28</f>
        <v>0</v>
      </c>
      <c r="D29" s="173"/>
      <c r="E29" s="173"/>
      <c r="F29" s="174"/>
    </row>
    <row r="30" spans="1:6" x14ac:dyDescent="0.25">
      <c r="A30" s="52"/>
      <c r="B30" s="53" t="s">
        <v>5</v>
      </c>
      <c r="C30" s="178"/>
      <c r="D30" s="179"/>
      <c r="E30" s="179"/>
      <c r="F30" s="180"/>
    </row>
    <row r="31" spans="1:6" x14ac:dyDescent="0.25">
      <c r="A31" s="52"/>
      <c r="B31" s="53" t="s">
        <v>4</v>
      </c>
      <c r="C31" s="178"/>
      <c r="D31" s="179"/>
      <c r="E31" s="179"/>
      <c r="F31" s="180"/>
    </row>
    <row r="32" spans="1:6" x14ac:dyDescent="0.25">
      <c r="A32" s="54" t="s">
        <v>126</v>
      </c>
      <c r="B32" s="146" t="s">
        <v>3</v>
      </c>
      <c r="C32" s="147"/>
      <c r="D32" s="147"/>
      <c r="E32" s="147"/>
      <c r="F32" s="148"/>
    </row>
    <row r="33" spans="1:14" x14ac:dyDescent="0.25">
      <c r="A33" s="55" t="s">
        <v>127</v>
      </c>
      <c r="B33" s="3" t="s">
        <v>122</v>
      </c>
      <c r="C33" s="209"/>
      <c r="D33" s="210"/>
      <c r="E33" s="211"/>
      <c r="F33" s="56"/>
      <c r="H33" s="60"/>
    </row>
    <row r="34" spans="1:14" x14ac:dyDescent="0.25">
      <c r="A34" s="54" t="s">
        <v>128</v>
      </c>
      <c r="B34" s="146" t="s">
        <v>2</v>
      </c>
      <c r="C34" s="147"/>
      <c r="D34" s="147"/>
      <c r="E34" s="147"/>
      <c r="F34" s="148"/>
      <c r="H34" s="70"/>
    </row>
    <row r="35" spans="1:14" ht="25.5" x14ac:dyDescent="0.25">
      <c r="A35" s="1" t="s">
        <v>24</v>
      </c>
      <c r="B35" s="2" t="s">
        <v>33</v>
      </c>
      <c r="C35" s="212"/>
      <c r="D35" s="213"/>
      <c r="E35" s="214"/>
      <c r="F35" s="57"/>
      <c r="H35" s="61"/>
    </row>
    <row r="36" spans="1:14" ht="38.25" x14ac:dyDescent="0.25">
      <c r="A36" s="1" t="s">
        <v>25</v>
      </c>
      <c r="B36" s="2" t="s">
        <v>112</v>
      </c>
      <c r="C36" s="212"/>
      <c r="D36" s="213"/>
      <c r="E36" s="214"/>
      <c r="F36" s="57"/>
      <c r="H36" s="61"/>
    </row>
    <row r="37" spans="1:14" x14ac:dyDescent="0.25">
      <c r="A37" s="1" t="s">
        <v>129</v>
      </c>
      <c r="B37" s="2" t="s">
        <v>106</v>
      </c>
      <c r="C37" s="212"/>
      <c r="D37" s="213"/>
      <c r="E37" s="214"/>
      <c r="F37" s="57"/>
      <c r="H37" s="61"/>
    </row>
    <row r="38" spans="1:14" ht="27.75" customHeight="1" x14ac:dyDescent="0.25">
      <c r="A38" s="1" t="s">
        <v>130</v>
      </c>
      <c r="B38" s="36" t="s">
        <v>107</v>
      </c>
      <c r="C38" s="212"/>
      <c r="D38" s="213"/>
      <c r="E38" s="214"/>
      <c r="F38" s="57"/>
      <c r="H38" s="61"/>
    </row>
    <row r="39" spans="1:14" x14ac:dyDescent="0.25">
      <c r="A39" s="1" t="s">
        <v>131</v>
      </c>
      <c r="B39" s="2" t="s">
        <v>195</v>
      </c>
      <c r="C39" s="212"/>
      <c r="D39" s="213"/>
      <c r="E39" s="214"/>
      <c r="F39" s="57"/>
      <c r="H39" s="61"/>
    </row>
    <row r="40" spans="1:14" x14ac:dyDescent="0.25">
      <c r="A40" s="1" t="s">
        <v>132</v>
      </c>
      <c r="B40" s="8" t="s">
        <v>207</v>
      </c>
      <c r="C40" s="212"/>
      <c r="D40" s="213"/>
      <c r="E40" s="214"/>
      <c r="F40" s="57"/>
      <c r="H40" s="97"/>
      <c r="K40" s="73"/>
    </row>
    <row r="41" spans="1:14" x14ac:dyDescent="0.25">
      <c r="A41" s="1" t="s">
        <v>133</v>
      </c>
      <c r="B41" s="12" t="s">
        <v>197</v>
      </c>
      <c r="C41" s="212"/>
      <c r="D41" s="213"/>
      <c r="E41" s="214"/>
      <c r="F41" s="57"/>
      <c r="H41" s="61"/>
    </row>
    <row r="42" spans="1:14" ht="27.75" customHeight="1" x14ac:dyDescent="0.25">
      <c r="A42" s="1" t="s">
        <v>134</v>
      </c>
      <c r="B42" s="62" t="s">
        <v>188</v>
      </c>
      <c r="C42" s="212"/>
      <c r="D42" s="213"/>
      <c r="E42" s="214"/>
      <c r="F42" s="57"/>
      <c r="H42" s="61"/>
    </row>
    <row r="43" spans="1:14" ht="25.5" x14ac:dyDescent="0.25">
      <c r="A43" s="1" t="s">
        <v>135</v>
      </c>
      <c r="B43" s="35" t="s">
        <v>196</v>
      </c>
      <c r="C43" s="212"/>
      <c r="D43" s="213"/>
      <c r="E43" s="214"/>
      <c r="F43" s="57"/>
      <c r="H43" s="61"/>
    </row>
    <row r="44" spans="1:14" ht="25.5" customHeight="1" x14ac:dyDescent="0.25">
      <c r="A44" s="1" t="s">
        <v>136</v>
      </c>
      <c r="B44" s="35" t="s">
        <v>208</v>
      </c>
      <c r="C44" s="212"/>
      <c r="D44" s="213"/>
      <c r="E44" s="214"/>
      <c r="F44" s="57"/>
      <c r="H44" s="97"/>
      <c r="K44" s="73"/>
      <c r="N44" s="73"/>
    </row>
    <row r="45" spans="1:14" x14ac:dyDescent="0.25">
      <c r="A45" s="1" t="s">
        <v>137</v>
      </c>
      <c r="B45" s="8" t="s">
        <v>191</v>
      </c>
      <c r="C45" s="212"/>
      <c r="D45" s="213"/>
      <c r="E45" s="214"/>
      <c r="F45" s="57"/>
      <c r="H45" s="61"/>
    </row>
    <row r="46" spans="1:14" ht="25.5" x14ac:dyDescent="0.25">
      <c r="A46" s="1" t="s">
        <v>138</v>
      </c>
      <c r="B46" s="8" t="s">
        <v>23</v>
      </c>
      <c r="C46" s="212"/>
      <c r="D46" s="213"/>
      <c r="E46" s="214"/>
      <c r="F46" s="57"/>
    </row>
    <row r="47" spans="1:14" ht="28.5" customHeight="1" x14ac:dyDescent="0.25">
      <c r="A47" s="1" t="s">
        <v>139</v>
      </c>
      <c r="B47" s="8" t="s">
        <v>113</v>
      </c>
      <c r="C47" s="212"/>
      <c r="D47" s="213"/>
      <c r="E47" s="214"/>
      <c r="F47" s="57"/>
    </row>
    <row r="48" spans="1:14" ht="15.75" customHeight="1" x14ac:dyDescent="0.25">
      <c r="A48" s="1" t="s">
        <v>140</v>
      </c>
      <c r="B48" s="84" t="s">
        <v>199</v>
      </c>
      <c r="C48" s="212"/>
      <c r="D48" s="213"/>
      <c r="E48" s="214"/>
      <c r="F48" s="57"/>
    </row>
    <row r="49" spans="1:14" x14ac:dyDescent="0.25">
      <c r="A49" s="1" t="s">
        <v>141</v>
      </c>
      <c r="B49" s="69" t="s">
        <v>167</v>
      </c>
      <c r="C49" s="212"/>
      <c r="D49" s="213"/>
      <c r="E49" s="214"/>
      <c r="F49" s="57"/>
      <c r="H49" s="96"/>
    </row>
    <row r="50" spans="1:14" ht="54" x14ac:dyDescent="0.25">
      <c r="A50" s="54">
        <v>2.2999999999999998</v>
      </c>
      <c r="B50" s="79" t="s">
        <v>168</v>
      </c>
      <c r="C50" s="80" t="s">
        <v>173</v>
      </c>
      <c r="D50" s="80" t="s">
        <v>174</v>
      </c>
      <c r="E50" s="80" t="s">
        <v>175</v>
      </c>
      <c r="F50" s="80" t="s">
        <v>176</v>
      </c>
      <c r="H50" s="96"/>
    </row>
    <row r="51" spans="1:14" ht="25.5" x14ac:dyDescent="0.25">
      <c r="A51" s="1" t="s">
        <v>202</v>
      </c>
      <c r="B51" s="35" t="s">
        <v>109</v>
      </c>
      <c r="C51" s="122">
        <v>1</v>
      </c>
      <c r="D51" s="57"/>
      <c r="E51" s="57"/>
      <c r="F51" s="57"/>
      <c r="H51" s="96"/>
    </row>
    <row r="52" spans="1:14" ht="15.75" thickBot="1" x14ac:dyDescent="0.3">
      <c r="A52" s="1" t="s">
        <v>209</v>
      </c>
      <c r="B52" s="12" t="s">
        <v>210</v>
      </c>
      <c r="C52" s="122">
        <v>1</v>
      </c>
      <c r="D52" s="57"/>
      <c r="E52" s="57"/>
      <c r="F52" s="57"/>
      <c r="H52" s="61"/>
      <c r="N52" s="73"/>
    </row>
    <row r="53" spans="1:14" x14ac:dyDescent="0.25">
      <c r="A53" s="204" t="s">
        <v>0</v>
      </c>
      <c r="B53" s="205"/>
      <c r="C53" s="199">
        <v>52201</v>
      </c>
      <c r="D53" s="200"/>
      <c r="E53" s="200"/>
      <c r="F53" s="201"/>
    </row>
    <row r="54" spans="1:14" x14ac:dyDescent="0.25">
      <c r="A54" s="37"/>
      <c r="B54" s="37"/>
      <c r="C54" s="63"/>
      <c r="D54" s="63"/>
      <c r="E54" s="63"/>
      <c r="F54" s="63"/>
    </row>
    <row r="55" spans="1:14" x14ac:dyDescent="0.25">
      <c r="A55" s="37"/>
      <c r="B55" s="81" t="s">
        <v>216</v>
      </c>
      <c r="C55" s="202">
        <f>C27*C26</f>
        <v>0</v>
      </c>
      <c r="D55" s="202"/>
      <c r="E55" s="202"/>
      <c r="F55" s="203"/>
    </row>
    <row r="56" spans="1:14" ht="15.75" customHeight="1" x14ac:dyDescent="0.25">
      <c r="A56" s="42"/>
      <c r="B56" s="81" t="s">
        <v>217</v>
      </c>
      <c r="C56" s="202">
        <f>SUMPRODUCT(C51:C52,D51:D52)*C26</f>
        <v>0</v>
      </c>
      <c r="D56" s="202"/>
      <c r="E56" s="202"/>
      <c r="F56" s="203"/>
    </row>
    <row r="57" spans="1:14" ht="33.75" customHeight="1" x14ac:dyDescent="0.25">
      <c r="A57" s="42"/>
      <c r="B57" s="108" t="s">
        <v>56</v>
      </c>
      <c r="C57" s="140">
        <f>SUM(C55:F56)</f>
        <v>0</v>
      </c>
      <c r="D57" s="141"/>
      <c r="E57" s="141"/>
      <c r="F57" s="142"/>
    </row>
    <row r="58" spans="1:14" ht="20.25" customHeight="1" x14ac:dyDescent="0.25">
      <c r="B58" s="15" t="s">
        <v>40</v>
      </c>
      <c r="C58" s="215"/>
      <c r="D58" s="216"/>
      <c r="E58" s="216"/>
      <c r="F58" s="217"/>
    </row>
    <row r="59" spans="1:14" ht="27" customHeight="1" x14ac:dyDescent="0.25">
      <c r="B59" s="16" t="s">
        <v>41</v>
      </c>
      <c r="C59" s="137"/>
      <c r="D59" s="138"/>
      <c r="E59" s="138"/>
      <c r="F59" s="139"/>
    </row>
    <row r="60" spans="1:14" ht="20.25" customHeight="1" x14ac:dyDescent="0.25">
      <c r="B60" s="28"/>
      <c r="C60" s="28"/>
      <c r="D60" s="99"/>
      <c r="E60" s="99"/>
      <c r="F60" s="28"/>
    </row>
    <row r="61" spans="1:14" ht="42" customHeight="1" x14ac:dyDescent="0.25">
      <c r="A61" s="130" t="s">
        <v>42</v>
      </c>
      <c r="B61" s="130"/>
      <c r="C61" s="130"/>
      <c r="D61" s="130"/>
      <c r="E61" s="130"/>
      <c r="F61" s="130"/>
    </row>
    <row r="62" spans="1:14" ht="15" customHeight="1" x14ac:dyDescent="0.25">
      <c r="B62" s="34"/>
      <c r="C62" s="34"/>
      <c r="D62" s="100"/>
      <c r="E62" s="100"/>
      <c r="F62" s="34"/>
    </row>
    <row r="63" spans="1:14" ht="15.75" customHeight="1" x14ac:dyDescent="0.25">
      <c r="A63" s="131" t="s">
        <v>43</v>
      </c>
      <c r="B63" s="131"/>
      <c r="C63" s="131"/>
      <c r="D63" s="131"/>
      <c r="E63" s="131"/>
      <c r="F63" s="131"/>
    </row>
    <row r="64" spans="1:14" ht="20.25" customHeight="1" x14ac:dyDescent="0.25">
      <c r="A64" s="132" t="s">
        <v>44</v>
      </c>
      <c r="B64" s="132"/>
      <c r="C64" s="132"/>
      <c r="D64" s="132"/>
      <c r="E64" s="132"/>
      <c r="F64" s="132"/>
    </row>
    <row r="65" spans="1:6" ht="15" customHeight="1" x14ac:dyDescent="0.25">
      <c r="A65" s="129" t="s">
        <v>45</v>
      </c>
      <c r="B65" s="129"/>
      <c r="C65" s="129"/>
      <c r="D65" s="129"/>
      <c r="E65" s="129"/>
      <c r="F65" s="129"/>
    </row>
    <row r="66" spans="1:6" ht="15" customHeight="1" x14ac:dyDescent="0.25"/>
    <row r="86" spans="8:8" x14ac:dyDescent="0.25">
      <c r="H86" s="64"/>
    </row>
    <row r="95" spans="8:8" ht="24" customHeight="1" x14ac:dyDescent="0.25"/>
    <row r="97" ht="47.25" customHeight="1" x14ac:dyDescent="0.25"/>
    <row r="99" ht="15" customHeight="1" x14ac:dyDescent="0.25"/>
    <row r="100" ht="15" customHeight="1" x14ac:dyDescent="0.25"/>
    <row r="102" ht="51.75" customHeight="1" x14ac:dyDescent="0.25"/>
  </sheetData>
  <mergeCells count="58">
    <mergeCell ref="B18:F18"/>
    <mergeCell ref="B19:F19"/>
    <mergeCell ref="B20:F20"/>
    <mergeCell ref="B21:F21"/>
    <mergeCell ref="B22:F22"/>
    <mergeCell ref="C56:F56"/>
    <mergeCell ref="C38:E38"/>
    <mergeCell ref="C37:E37"/>
    <mergeCell ref="C36:E36"/>
    <mergeCell ref="C35:E35"/>
    <mergeCell ref="C55:F55"/>
    <mergeCell ref="C43:E43"/>
    <mergeCell ref="C42:E42"/>
    <mergeCell ref="C41:E41"/>
    <mergeCell ref="C40:E40"/>
    <mergeCell ref="C39:E39"/>
    <mergeCell ref="C48:E48"/>
    <mergeCell ref="C47:E47"/>
    <mergeCell ref="C46:E46"/>
    <mergeCell ref="C45:E45"/>
    <mergeCell ref="C44:E44"/>
    <mergeCell ref="A65:F65"/>
    <mergeCell ref="C57:F57"/>
    <mergeCell ref="C58:F58"/>
    <mergeCell ref="C59:F59"/>
    <mergeCell ref="A61:F61"/>
    <mergeCell ref="A63:F63"/>
    <mergeCell ref="A64:F64"/>
    <mergeCell ref="B11:F11"/>
    <mergeCell ref="B12:F12"/>
    <mergeCell ref="B13:F13"/>
    <mergeCell ref="B15:F15"/>
    <mergeCell ref="B1:F1"/>
    <mergeCell ref="B2:F2"/>
    <mergeCell ref="B3:F3"/>
    <mergeCell ref="B10:F10"/>
    <mergeCell ref="A5:F5"/>
    <mergeCell ref="A6:F6"/>
    <mergeCell ref="A7:F7"/>
    <mergeCell ref="A8:F8"/>
    <mergeCell ref="B9:F9"/>
    <mergeCell ref="B14:F14"/>
    <mergeCell ref="B16:F16"/>
    <mergeCell ref="B17:F17"/>
    <mergeCell ref="A53:B53"/>
    <mergeCell ref="C53:F53"/>
    <mergeCell ref="B32:F32"/>
    <mergeCell ref="B34:F34"/>
    <mergeCell ref="C25:F25"/>
    <mergeCell ref="C26:F26"/>
    <mergeCell ref="C28:F28"/>
    <mergeCell ref="C29:F29"/>
    <mergeCell ref="C30:F30"/>
    <mergeCell ref="C31:F31"/>
    <mergeCell ref="C24:E24"/>
    <mergeCell ref="C33:E33"/>
    <mergeCell ref="C49:E49"/>
    <mergeCell ref="C27:F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5"/>
  <sheetViews>
    <sheetView zoomScaleNormal="100" workbookViewId="0">
      <selection activeCell="B11" sqref="B11:F11"/>
    </sheetView>
  </sheetViews>
  <sheetFormatPr defaultRowHeight="15" x14ac:dyDescent="0.25"/>
  <cols>
    <col min="1" max="1" width="8" style="45" customWidth="1"/>
    <col min="2" max="2" width="34" style="45" customWidth="1"/>
    <col min="3" max="3" width="12.7109375" style="45" customWidth="1"/>
    <col min="4" max="4" width="8.7109375" style="45" customWidth="1"/>
    <col min="5" max="5" width="12.140625" style="45" customWidth="1"/>
    <col min="6" max="6" width="11.7109375" style="45" customWidth="1"/>
    <col min="7" max="7" width="9.140625" style="45"/>
    <col min="8" max="8" width="10" style="45" customWidth="1"/>
    <col min="9" max="16384" width="9.140625" style="45"/>
  </cols>
  <sheetData>
    <row r="1" spans="1:6" x14ac:dyDescent="0.25">
      <c r="B1" s="190" t="s">
        <v>46</v>
      </c>
      <c r="C1" s="190"/>
      <c r="D1" s="190"/>
      <c r="E1" s="190"/>
      <c r="F1" s="190"/>
    </row>
    <row r="2" spans="1:6" x14ac:dyDescent="0.25">
      <c r="B2" s="191" t="s">
        <v>48</v>
      </c>
      <c r="C2" s="191"/>
      <c r="D2" s="191"/>
      <c r="E2" s="191"/>
      <c r="F2" s="191"/>
    </row>
    <row r="3" spans="1:6" x14ac:dyDescent="0.25">
      <c r="B3" s="192" t="s">
        <v>47</v>
      </c>
      <c r="C3" s="192"/>
      <c r="D3" s="192"/>
      <c r="E3" s="192"/>
      <c r="F3" s="192"/>
    </row>
    <row r="4" spans="1:6" x14ac:dyDescent="0.25">
      <c r="A4" s="46"/>
      <c r="B4" s="47"/>
      <c r="C4" s="47"/>
      <c r="D4" s="47"/>
      <c r="E4" s="48"/>
      <c r="F4" s="49"/>
    </row>
    <row r="5" spans="1:6" ht="15.75" x14ac:dyDescent="0.25">
      <c r="A5" s="124" t="s">
        <v>10</v>
      </c>
      <c r="B5" s="124"/>
      <c r="C5" s="124"/>
      <c r="D5" s="124"/>
      <c r="E5" s="124"/>
      <c r="F5" s="124"/>
    </row>
    <row r="6" spans="1:6" ht="15.75" customHeight="1" x14ac:dyDescent="0.25">
      <c r="A6" s="128" t="s">
        <v>34</v>
      </c>
      <c r="B6" s="128"/>
      <c r="C6" s="128"/>
      <c r="D6" s="128"/>
      <c r="E6" s="128"/>
      <c r="F6" s="128"/>
    </row>
    <row r="7" spans="1:6" ht="15.75" x14ac:dyDescent="0.25">
      <c r="A7" s="194" t="s">
        <v>166</v>
      </c>
      <c r="B7" s="128"/>
      <c r="C7" s="128"/>
      <c r="D7" s="128"/>
      <c r="E7" s="128"/>
      <c r="F7" s="128"/>
    </row>
    <row r="8" spans="1:6" x14ac:dyDescent="0.25">
      <c r="A8" s="195" t="s">
        <v>11</v>
      </c>
      <c r="B8" s="195"/>
      <c r="C8" s="195"/>
      <c r="D8" s="195"/>
      <c r="E8" s="195"/>
      <c r="F8" s="195"/>
    </row>
    <row r="9" spans="1:6" ht="27" customHeight="1" x14ac:dyDescent="0.25">
      <c r="A9" s="9" t="s">
        <v>12</v>
      </c>
      <c r="B9" s="171" t="s">
        <v>13</v>
      </c>
      <c r="C9" s="171"/>
      <c r="D9" s="171"/>
      <c r="E9" s="193"/>
      <c r="F9" s="193"/>
    </row>
    <row r="10" spans="1:6" ht="15" customHeight="1" x14ac:dyDescent="0.25">
      <c r="A10" s="9" t="s">
        <v>14</v>
      </c>
      <c r="B10" s="171" t="s">
        <v>57</v>
      </c>
      <c r="C10" s="171"/>
      <c r="D10" s="171"/>
      <c r="E10" s="193"/>
      <c r="F10" s="193"/>
    </row>
    <row r="11" spans="1:6" ht="28.5" customHeight="1" x14ac:dyDescent="0.25">
      <c r="A11" s="9" t="s">
        <v>15</v>
      </c>
      <c r="B11" s="171" t="s">
        <v>245</v>
      </c>
      <c r="C11" s="171"/>
      <c r="D11" s="171"/>
      <c r="E11" s="193"/>
      <c r="F11" s="193"/>
    </row>
    <row r="12" spans="1:6" ht="27" customHeight="1" x14ac:dyDescent="0.25">
      <c r="A12" s="9" t="s">
        <v>16</v>
      </c>
      <c r="B12" s="171" t="s">
        <v>54</v>
      </c>
      <c r="C12" s="171"/>
      <c r="D12" s="171"/>
      <c r="E12" s="193"/>
      <c r="F12" s="193"/>
    </row>
    <row r="13" spans="1:6" ht="17.25" customHeight="1" x14ac:dyDescent="0.25">
      <c r="A13" s="9" t="s">
        <v>17</v>
      </c>
      <c r="B13" s="171" t="s">
        <v>227</v>
      </c>
      <c r="C13" s="193"/>
      <c r="D13" s="193"/>
      <c r="E13" s="193"/>
      <c r="F13" s="193"/>
    </row>
    <row r="14" spans="1:6" ht="53.25" customHeight="1" x14ac:dyDescent="0.25">
      <c r="A14" s="9" t="s">
        <v>18</v>
      </c>
      <c r="B14" s="171" t="s">
        <v>228</v>
      </c>
      <c r="C14" s="171"/>
      <c r="D14" s="171"/>
      <c r="E14" s="193"/>
      <c r="F14" s="193"/>
    </row>
    <row r="15" spans="1:6" ht="68.25" customHeight="1" x14ac:dyDescent="0.25">
      <c r="A15" s="9" t="s">
        <v>19</v>
      </c>
      <c r="B15" s="167" t="s">
        <v>224</v>
      </c>
      <c r="C15" s="167"/>
      <c r="D15" s="167"/>
      <c r="E15" s="167"/>
      <c r="F15" s="167"/>
    </row>
    <row r="16" spans="1:6" ht="27" customHeight="1" x14ac:dyDescent="0.25">
      <c r="A16" s="9" t="s">
        <v>20</v>
      </c>
      <c r="B16" s="168" t="s">
        <v>237</v>
      </c>
      <c r="C16" s="169"/>
      <c r="D16" s="169"/>
      <c r="E16" s="169"/>
      <c r="F16" s="170"/>
    </row>
    <row r="17" spans="1:17" ht="26.25" customHeight="1" x14ac:dyDescent="0.25">
      <c r="A17" s="9" t="s">
        <v>198</v>
      </c>
      <c r="B17" s="164" t="s">
        <v>21</v>
      </c>
      <c r="C17" s="165"/>
      <c r="D17" s="165"/>
      <c r="E17" s="165"/>
      <c r="F17" s="166"/>
    </row>
    <row r="18" spans="1:17" ht="15" customHeight="1" x14ac:dyDescent="0.25">
      <c r="A18" s="105" t="s">
        <v>225</v>
      </c>
      <c r="B18" s="164" t="s">
        <v>238</v>
      </c>
      <c r="C18" s="165"/>
      <c r="D18" s="165"/>
      <c r="E18" s="165"/>
      <c r="F18" s="166"/>
    </row>
    <row r="19" spans="1:17" ht="15" customHeight="1" x14ac:dyDescent="0.25">
      <c r="A19" s="9" t="s">
        <v>231</v>
      </c>
      <c r="B19" s="164" t="s">
        <v>229</v>
      </c>
      <c r="C19" s="165"/>
      <c r="D19" s="165"/>
      <c r="E19" s="165"/>
      <c r="F19" s="166"/>
    </row>
    <row r="20" spans="1:17" ht="29.25" customHeight="1" x14ac:dyDescent="0.25">
      <c r="A20" s="9" t="s">
        <v>232</v>
      </c>
      <c r="B20" s="171" t="s">
        <v>230</v>
      </c>
      <c r="C20" s="171"/>
      <c r="D20" s="171"/>
      <c r="E20" s="171"/>
      <c r="F20" s="171"/>
    </row>
    <row r="21" spans="1:17" ht="39" customHeight="1" x14ac:dyDescent="0.25">
      <c r="A21" s="9" t="s">
        <v>233</v>
      </c>
      <c r="B21" s="164" t="s">
        <v>235</v>
      </c>
      <c r="C21" s="165"/>
      <c r="D21" s="165"/>
      <c r="E21" s="165"/>
      <c r="F21" s="166"/>
    </row>
    <row r="22" spans="1:17" ht="15" customHeight="1" x14ac:dyDescent="0.25">
      <c r="A22" s="9" t="s">
        <v>234</v>
      </c>
      <c r="B22" s="171" t="s">
        <v>201</v>
      </c>
      <c r="C22" s="171"/>
      <c r="D22" s="171"/>
      <c r="E22" s="171"/>
      <c r="F22" s="171"/>
    </row>
    <row r="23" spans="1:17" ht="27" customHeight="1" x14ac:dyDescent="0.25">
      <c r="A23" s="82"/>
      <c r="B23" s="83"/>
      <c r="C23" s="83"/>
      <c r="D23" s="83"/>
      <c r="E23" s="83"/>
      <c r="F23" s="83"/>
      <c r="G23" s="42"/>
    </row>
    <row r="24" spans="1:17" ht="38.25" customHeight="1" x14ac:dyDescent="0.25">
      <c r="A24" s="7" t="s">
        <v>9</v>
      </c>
      <c r="B24" s="102" t="s">
        <v>8</v>
      </c>
      <c r="C24" s="184" t="s">
        <v>226</v>
      </c>
      <c r="D24" s="185"/>
      <c r="E24" s="186"/>
      <c r="F24" s="6" t="s">
        <v>176</v>
      </c>
    </row>
    <row r="25" spans="1:17" ht="32.25" customHeight="1" x14ac:dyDescent="0.25">
      <c r="A25" s="41">
        <v>3</v>
      </c>
      <c r="B25" s="40" t="s">
        <v>120</v>
      </c>
      <c r="C25" s="221"/>
      <c r="D25" s="222"/>
      <c r="E25" s="222"/>
      <c r="F25" s="223"/>
    </row>
    <row r="26" spans="1:17" x14ac:dyDescent="0.25">
      <c r="A26" s="52"/>
      <c r="B26" s="53" t="s">
        <v>55</v>
      </c>
      <c r="C26" s="178">
        <v>1</v>
      </c>
      <c r="D26" s="179"/>
      <c r="E26" s="179"/>
      <c r="F26" s="180"/>
    </row>
    <row r="27" spans="1:17" x14ac:dyDescent="0.25">
      <c r="A27" s="52"/>
      <c r="B27" s="53" t="s">
        <v>6</v>
      </c>
      <c r="C27" s="187">
        <v>0</v>
      </c>
      <c r="D27" s="188"/>
      <c r="E27" s="188"/>
      <c r="F27" s="189"/>
    </row>
    <row r="28" spans="1:17" ht="25.5" x14ac:dyDescent="0.25">
      <c r="A28" s="52"/>
      <c r="B28" s="107" t="s">
        <v>236</v>
      </c>
      <c r="C28" s="175" t="e">
        <f>C27+SUMPRODUCT(C60,D60)</f>
        <v>#VALUE!</v>
      </c>
      <c r="D28" s="176"/>
      <c r="E28" s="176"/>
      <c r="F28" s="177"/>
    </row>
    <row r="29" spans="1:17" ht="25.5" x14ac:dyDescent="0.25">
      <c r="A29" s="5"/>
      <c r="B29" s="4" t="s">
        <v>63</v>
      </c>
      <c r="C29" s="224" t="e">
        <f>C26*C28</f>
        <v>#VALUE!</v>
      </c>
      <c r="D29" s="173"/>
      <c r="E29" s="173"/>
      <c r="F29" s="174"/>
      <c r="H29" s="73"/>
      <c r="I29" s="73"/>
      <c r="J29" s="73"/>
      <c r="K29" s="73"/>
      <c r="L29" s="73"/>
      <c r="M29" s="73"/>
      <c r="N29" s="73"/>
      <c r="O29" s="73"/>
      <c r="P29" s="73"/>
      <c r="Q29" s="73"/>
    </row>
    <row r="30" spans="1:17" x14ac:dyDescent="0.25">
      <c r="A30" s="52"/>
      <c r="B30" s="53" t="s">
        <v>5</v>
      </c>
      <c r="C30" s="196"/>
      <c r="D30" s="197"/>
      <c r="E30" s="197"/>
      <c r="F30" s="198"/>
      <c r="H30" s="73"/>
      <c r="I30" s="73"/>
      <c r="J30" s="73"/>
      <c r="K30" s="73"/>
      <c r="L30" s="73"/>
      <c r="M30" s="73"/>
      <c r="N30" s="73"/>
      <c r="O30" s="73"/>
      <c r="P30" s="73"/>
      <c r="Q30" s="73"/>
    </row>
    <row r="31" spans="1:17" x14ac:dyDescent="0.25">
      <c r="A31" s="52"/>
      <c r="B31" s="53" t="s">
        <v>4</v>
      </c>
      <c r="C31" s="196"/>
      <c r="D31" s="197"/>
      <c r="E31" s="197"/>
      <c r="F31" s="198"/>
      <c r="H31" s="73"/>
      <c r="I31" s="73"/>
      <c r="J31" s="73"/>
      <c r="K31" s="73"/>
      <c r="L31" s="73"/>
      <c r="M31" s="73"/>
      <c r="N31" s="73"/>
      <c r="O31" s="73"/>
      <c r="P31" s="73"/>
      <c r="Q31" s="73"/>
    </row>
    <row r="32" spans="1:17" x14ac:dyDescent="0.25">
      <c r="A32" s="54">
        <v>3.1</v>
      </c>
      <c r="B32" s="146" t="s">
        <v>3</v>
      </c>
      <c r="C32" s="147"/>
      <c r="D32" s="147"/>
      <c r="E32" s="147"/>
      <c r="F32" s="148"/>
      <c r="H32" s="73"/>
      <c r="I32" s="73"/>
      <c r="J32" s="73"/>
      <c r="K32" s="73"/>
      <c r="L32" s="73"/>
      <c r="M32" s="73"/>
      <c r="N32" s="73"/>
      <c r="O32" s="73"/>
      <c r="P32" s="73"/>
      <c r="Q32" s="73"/>
    </row>
    <row r="33" spans="1:17" x14ac:dyDescent="0.25">
      <c r="A33" s="55" t="s">
        <v>26</v>
      </c>
      <c r="B33" s="3" t="s">
        <v>122</v>
      </c>
      <c r="C33" s="152"/>
      <c r="D33" s="153"/>
      <c r="E33" s="154"/>
      <c r="F33" s="56"/>
      <c r="H33" s="73"/>
      <c r="I33" s="73"/>
      <c r="J33" s="73"/>
      <c r="K33" s="73"/>
      <c r="L33" s="73"/>
      <c r="M33" s="73"/>
      <c r="N33" s="73"/>
      <c r="O33" s="73"/>
      <c r="P33" s="73"/>
      <c r="Q33" s="73"/>
    </row>
    <row r="34" spans="1:17" x14ac:dyDescent="0.25">
      <c r="A34" s="54">
        <v>3.2</v>
      </c>
      <c r="B34" s="146" t="s">
        <v>2</v>
      </c>
      <c r="C34" s="147"/>
      <c r="D34" s="147"/>
      <c r="E34" s="147"/>
      <c r="F34" s="148"/>
      <c r="H34" s="73"/>
      <c r="I34" s="73"/>
      <c r="J34" s="73"/>
      <c r="K34" s="73"/>
      <c r="L34" s="73"/>
      <c r="M34" s="73"/>
      <c r="N34" s="73"/>
      <c r="O34" s="73"/>
      <c r="P34" s="73"/>
      <c r="Q34" s="73"/>
    </row>
    <row r="35" spans="1:17" ht="25.5" x14ac:dyDescent="0.25">
      <c r="A35" s="43" t="s">
        <v>87</v>
      </c>
      <c r="B35" s="44" t="s">
        <v>114</v>
      </c>
      <c r="C35" s="218"/>
      <c r="D35" s="219"/>
      <c r="E35" s="220"/>
      <c r="F35" s="38"/>
      <c r="H35" s="73"/>
      <c r="I35" s="73"/>
      <c r="J35" s="73"/>
      <c r="K35" s="73"/>
      <c r="L35" s="73"/>
      <c r="M35" s="73"/>
      <c r="N35" s="73"/>
      <c r="O35" s="73"/>
      <c r="P35" s="73"/>
      <c r="Q35" s="73"/>
    </row>
    <row r="36" spans="1:17" x14ac:dyDescent="0.25">
      <c r="A36" s="43" t="s">
        <v>88</v>
      </c>
      <c r="B36" s="44" t="s">
        <v>115</v>
      </c>
      <c r="C36" s="218"/>
      <c r="D36" s="219"/>
      <c r="E36" s="220"/>
      <c r="F36" s="38"/>
      <c r="H36" s="73"/>
      <c r="I36" s="73"/>
      <c r="J36" s="73"/>
      <c r="K36" s="73"/>
      <c r="L36" s="73"/>
      <c r="M36" s="73"/>
      <c r="N36" s="73"/>
      <c r="O36" s="73"/>
      <c r="P36" s="73"/>
      <c r="Q36" s="73"/>
    </row>
    <row r="37" spans="1:17" ht="25.5" x14ac:dyDescent="0.25">
      <c r="A37" s="43" t="s">
        <v>89</v>
      </c>
      <c r="B37" s="44" t="s">
        <v>116</v>
      </c>
      <c r="C37" s="218"/>
      <c r="D37" s="219"/>
      <c r="E37" s="220"/>
      <c r="F37" s="38"/>
      <c r="H37" s="73"/>
      <c r="I37" s="73"/>
      <c r="J37" s="73"/>
      <c r="K37" s="73"/>
      <c r="L37" s="73"/>
      <c r="M37" s="73"/>
      <c r="N37" s="73"/>
      <c r="O37" s="73"/>
      <c r="P37" s="73"/>
      <c r="Q37" s="73"/>
    </row>
    <row r="38" spans="1:17" x14ac:dyDescent="0.25">
      <c r="A38" s="43" t="s">
        <v>90</v>
      </c>
      <c r="B38" s="44" t="s">
        <v>211</v>
      </c>
      <c r="C38" s="218"/>
      <c r="D38" s="219"/>
      <c r="E38" s="220"/>
      <c r="F38" s="38"/>
      <c r="H38" s="73"/>
      <c r="I38" s="73"/>
      <c r="J38" s="73"/>
      <c r="K38" s="73"/>
      <c r="L38" s="73"/>
      <c r="M38" s="73"/>
      <c r="N38" s="73"/>
      <c r="O38" s="73"/>
      <c r="P38" s="73"/>
      <c r="Q38" s="73"/>
    </row>
    <row r="39" spans="1:17" x14ac:dyDescent="0.25">
      <c r="A39" s="43" t="s">
        <v>91</v>
      </c>
      <c r="B39" s="44" t="s">
        <v>212</v>
      </c>
      <c r="C39" s="218"/>
      <c r="D39" s="219"/>
      <c r="E39" s="220"/>
      <c r="F39" s="38"/>
      <c r="H39" s="73"/>
      <c r="I39" s="73"/>
      <c r="J39" s="73"/>
      <c r="K39" s="73"/>
      <c r="L39" s="73"/>
      <c r="M39" s="73"/>
      <c r="N39" s="73"/>
      <c r="O39" s="73"/>
      <c r="P39" s="73"/>
      <c r="Q39" s="73"/>
    </row>
    <row r="40" spans="1:17" ht="25.5" x14ac:dyDescent="0.25">
      <c r="A40" s="43" t="s">
        <v>92</v>
      </c>
      <c r="B40" s="44" t="s">
        <v>117</v>
      </c>
      <c r="C40" s="218"/>
      <c r="D40" s="219"/>
      <c r="E40" s="220"/>
      <c r="F40" s="38"/>
      <c r="H40" s="73"/>
      <c r="I40" s="73"/>
      <c r="J40" s="73"/>
      <c r="K40" s="73"/>
      <c r="L40" s="73"/>
      <c r="M40" s="73"/>
      <c r="N40" s="73"/>
      <c r="O40" s="73"/>
      <c r="P40" s="73"/>
      <c r="Q40" s="73"/>
    </row>
    <row r="41" spans="1:17" ht="17.25" customHeight="1" x14ac:dyDescent="0.25">
      <c r="A41" s="43" t="s">
        <v>93</v>
      </c>
      <c r="B41" s="44" t="s">
        <v>118</v>
      </c>
      <c r="C41" s="218"/>
      <c r="D41" s="219"/>
      <c r="E41" s="220"/>
      <c r="F41" s="38"/>
      <c r="H41" s="73"/>
      <c r="I41" s="73"/>
      <c r="J41" s="73"/>
      <c r="K41" s="73"/>
      <c r="L41" s="73"/>
      <c r="M41" s="73"/>
      <c r="N41" s="73"/>
      <c r="O41" s="73"/>
      <c r="P41" s="73"/>
      <c r="Q41" s="73"/>
    </row>
    <row r="42" spans="1:17" ht="16.5" customHeight="1" x14ac:dyDescent="0.25">
      <c r="A42" s="43" t="s">
        <v>94</v>
      </c>
      <c r="B42" s="44" t="s">
        <v>189</v>
      </c>
      <c r="C42" s="218"/>
      <c r="D42" s="219"/>
      <c r="E42" s="220"/>
      <c r="F42" s="38"/>
      <c r="H42" s="73"/>
      <c r="I42" s="73"/>
      <c r="J42" s="73"/>
      <c r="K42" s="73"/>
      <c r="L42" s="73"/>
      <c r="M42" s="73"/>
      <c r="N42" s="73"/>
      <c r="O42" s="73"/>
      <c r="P42" s="73"/>
      <c r="Q42" s="73"/>
    </row>
    <row r="43" spans="1:17" ht="25.5" x14ac:dyDescent="0.25">
      <c r="A43" s="43" t="s">
        <v>95</v>
      </c>
      <c r="B43" s="44" t="s">
        <v>104</v>
      </c>
      <c r="C43" s="218"/>
      <c r="D43" s="219"/>
      <c r="E43" s="220"/>
      <c r="F43" s="38"/>
      <c r="H43" s="73"/>
      <c r="I43" s="73"/>
      <c r="J43" s="73"/>
      <c r="K43" s="73"/>
      <c r="L43" s="73"/>
      <c r="M43" s="73"/>
      <c r="N43" s="73"/>
      <c r="O43" s="73"/>
      <c r="P43" s="73"/>
      <c r="Q43" s="73"/>
    </row>
    <row r="44" spans="1:17" ht="38.25" x14ac:dyDescent="0.25">
      <c r="A44" s="43" t="s">
        <v>96</v>
      </c>
      <c r="B44" s="44" t="s">
        <v>105</v>
      </c>
      <c r="C44" s="218"/>
      <c r="D44" s="219"/>
      <c r="E44" s="220"/>
      <c r="F44" s="38"/>
      <c r="H44" s="73"/>
      <c r="I44" s="73"/>
      <c r="J44" s="73"/>
      <c r="K44" s="73"/>
      <c r="L44" s="73"/>
      <c r="M44" s="73"/>
      <c r="N44" s="73"/>
      <c r="O44" s="73"/>
      <c r="P44" s="73"/>
      <c r="Q44" s="73"/>
    </row>
    <row r="45" spans="1:17" x14ac:dyDescent="0.25">
      <c r="A45" s="43" t="s">
        <v>97</v>
      </c>
      <c r="B45" s="44" t="s">
        <v>106</v>
      </c>
      <c r="C45" s="218"/>
      <c r="D45" s="219"/>
      <c r="E45" s="220"/>
      <c r="F45" s="38"/>
      <c r="H45" s="73"/>
      <c r="I45" s="73"/>
      <c r="J45" s="73"/>
      <c r="K45" s="73"/>
      <c r="L45" s="73"/>
      <c r="M45" s="73"/>
      <c r="N45" s="73"/>
      <c r="O45" s="73"/>
      <c r="P45" s="73"/>
      <c r="Q45" s="73"/>
    </row>
    <row r="46" spans="1:17" ht="29.25" customHeight="1" x14ac:dyDescent="0.25">
      <c r="A46" s="43" t="s">
        <v>142</v>
      </c>
      <c r="B46" s="44" t="s">
        <v>107</v>
      </c>
      <c r="C46" s="218"/>
      <c r="D46" s="219"/>
      <c r="E46" s="220"/>
      <c r="F46" s="38"/>
      <c r="H46" s="73"/>
      <c r="I46" s="73"/>
      <c r="J46" s="73"/>
      <c r="K46" s="73"/>
      <c r="L46" s="73"/>
      <c r="M46" s="73"/>
      <c r="N46" s="73"/>
      <c r="O46" s="73"/>
      <c r="P46" s="73"/>
      <c r="Q46" s="73"/>
    </row>
    <row r="47" spans="1:17" ht="15.75" customHeight="1" x14ac:dyDescent="0.25">
      <c r="A47" s="43" t="s">
        <v>143</v>
      </c>
      <c r="B47" s="44" t="s">
        <v>195</v>
      </c>
      <c r="C47" s="218"/>
      <c r="D47" s="219"/>
      <c r="E47" s="220"/>
      <c r="F47" s="38"/>
      <c r="H47" s="73"/>
      <c r="I47" s="73"/>
      <c r="J47" s="73"/>
      <c r="K47" s="73"/>
      <c r="L47" s="73"/>
      <c r="M47" s="73"/>
      <c r="N47" s="73"/>
      <c r="O47" s="73"/>
      <c r="P47" s="73"/>
      <c r="Q47" s="73"/>
    </row>
    <row r="48" spans="1:17" x14ac:dyDescent="0.25">
      <c r="A48" s="43" t="s">
        <v>144</v>
      </c>
      <c r="B48" s="44" t="s">
        <v>194</v>
      </c>
      <c r="C48" s="218"/>
      <c r="D48" s="219"/>
      <c r="E48" s="220"/>
      <c r="F48" s="38"/>
      <c r="H48" s="73"/>
      <c r="I48" s="73"/>
      <c r="J48" s="73"/>
      <c r="K48" s="73"/>
      <c r="L48" s="73"/>
      <c r="M48" s="73"/>
      <c r="N48" s="73"/>
      <c r="O48" s="73"/>
      <c r="P48" s="73"/>
      <c r="Q48" s="73"/>
    </row>
    <row r="49" spans="1:17" x14ac:dyDescent="0.25">
      <c r="A49" s="43" t="s">
        <v>145</v>
      </c>
      <c r="B49" s="44" t="s">
        <v>190</v>
      </c>
      <c r="C49" s="218"/>
      <c r="D49" s="219"/>
      <c r="E49" s="220"/>
      <c r="F49" s="38"/>
      <c r="H49" s="73"/>
      <c r="I49" s="73"/>
      <c r="J49" s="73"/>
      <c r="K49" s="73"/>
      <c r="L49" s="73"/>
      <c r="M49" s="73"/>
      <c r="N49" s="73"/>
      <c r="O49" s="73"/>
      <c r="P49" s="73"/>
      <c r="Q49" s="73"/>
    </row>
    <row r="50" spans="1:17" ht="25.5" x14ac:dyDescent="0.25">
      <c r="A50" s="43" t="s">
        <v>146</v>
      </c>
      <c r="B50" s="44" t="s">
        <v>108</v>
      </c>
      <c r="C50" s="218"/>
      <c r="D50" s="219"/>
      <c r="E50" s="220"/>
      <c r="F50" s="38"/>
      <c r="H50" s="73"/>
      <c r="I50" s="73"/>
      <c r="J50" s="73"/>
      <c r="K50" s="73"/>
      <c r="L50" s="73"/>
      <c r="M50" s="73"/>
      <c r="N50" s="73"/>
      <c r="O50" s="73"/>
      <c r="P50" s="73"/>
      <c r="Q50" s="73"/>
    </row>
    <row r="51" spans="1:17" ht="25.5" x14ac:dyDescent="0.25">
      <c r="A51" s="43" t="s">
        <v>147</v>
      </c>
      <c r="B51" s="44" t="s">
        <v>193</v>
      </c>
      <c r="C51" s="218"/>
      <c r="D51" s="219"/>
      <c r="E51" s="220"/>
      <c r="F51" s="38"/>
      <c r="H51" s="73"/>
      <c r="I51" s="73"/>
      <c r="J51" s="73"/>
      <c r="K51" s="73"/>
      <c r="L51" s="73"/>
      <c r="M51" s="73"/>
      <c r="N51" s="73"/>
      <c r="O51" s="73"/>
      <c r="P51" s="73"/>
      <c r="Q51" s="73"/>
    </row>
    <row r="52" spans="1:17" ht="25.5" x14ac:dyDescent="0.25">
      <c r="A52" s="43" t="s">
        <v>148</v>
      </c>
      <c r="B52" s="44" t="s">
        <v>192</v>
      </c>
      <c r="C52" s="218"/>
      <c r="D52" s="219"/>
      <c r="E52" s="220"/>
      <c r="F52" s="38"/>
      <c r="H52" s="73"/>
      <c r="I52" s="73"/>
      <c r="J52" s="73"/>
      <c r="K52" s="73"/>
      <c r="L52" s="73"/>
      <c r="M52" s="73"/>
      <c r="N52" s="73"/>
      <c r="O52" s="73"/>
      <c r="P52" s="73"/>
      <c r="Q52" s="73"/>
    </row>
    <row r="53" spans="1:17" ht="15.75" customHeight="1" x14ac:dyDescent="0.25">
      <c r="A53" s="43" t="s">
        <v>149</v>
      </c>
      <c r="B53" s="44" t="s">
        <v>191</v>
      </c>
      <c r="C53" s="218"/>
      <c r="D53" s="219"/>
      <c r="E53" s="220"/>
      <c r="F53" s="38"/>
      <c r="H53" s="73"/>
      <c r="I53" s="73"/>
      <c r="J53" s="73"/>
      <c r="K53" s="73"/>
      <c r="L53" s="73"/>
      <c r="M53" s="73"/>
      <c r="N53" s="73"/>
      <c r="O53" s="73"/>
      <c r="P53" s="73"/>
      <c r="Q53" s="73"/>
    </row>
    <row r="54" spans="1:17" ht="25.5" x14ac:dyDescent="0.25">
      <c r="A54" s="43" t="s">
        <v>150</v>
      </c>
      <c r="B54" s="44" t="s">
        <v>109</v>
      </c>
      <c r="C54" s="218"/>
      <c r="D54" s="219"/>
      <c r="E54" s="220"/>
      <c r="F54" s="38"/>
      <c r="H54" s="73"/>
      <c r="I54" s="73"/>
      <c r="J54" s="73"/>
      <c r="K54" s="73"/>
      <c r="L54" s="73"/>
      <c r="M54" s="73"/>
      <c r="N54" s="73"/>
      <c r="O54" s="73"/>
      <c r="P54" s="73"/>
      <c r="Q54" s="73"/>
    </row>
    <row r="55" spans="1:17" x14ac:dyDescent="0.25">
      <c r="A55" s="43" t="s">
        <v>213</v>
      </c>
      <c r="B55" s="44" t="s">
        <v>110</v>
      </c>
      <c r="C55" s="218"/>
      <c r="D55" s="219"/>
      <c r="E55" s="220"/>
      <c r="F55" s="38"/>
      <c r="H55" s="73"/>
      <c r="I55" s="73"/>
      <c r="J55" s="73"/>
      <c r="K55" s="73"/>
      <c r="L55" s="73"/>
      <c r="M55" s="73"/>
      <c r="N55" s="73"/>
      <c r="O55" s="73"/>
      <c r="P55" s="73"/>
      <c r="Q55" s="73"/>
    </row>
    <row r="56" spans="1:17" x14ac:dyDescent="0.25">
      <c r="A56" s="43" t="s">
        <v>151</v>
      </c>
      <c r="B56" s="44" t="s">
        <v>111</v>
      </c>
      <c r="C56" s="218"/>
      <c r="D56" s="219"/>
      <c r="E56" s="220"/>
      <c r="F56" s="38"/>
      <c r="H56" s="73"/>
      <c r="I56" s="73"/>
      <c r="J56" s="73"/>
      <c r="K56" s="73"/>
      <c r="L56" s="73"/>
      <c r="M56" s="73"/>
      <c r="N56" s="73"/>
      <c r="O56" s="73"/>
      <c r="P56" s="73"/>
      <c r="Q56" s="73"/>
    </row>
    <row r="57" spans="1:17" ht="15" customHeight="1" x14ac:dyDescent="0.25">
      <c r="A57" s="43" t="s">
        <v>152</v>
      </c>
      <c r="B57" s="84" t="s">
        <v>199</v>
      </c>
      <c r="C57" s="225"/>
      <c r="D57" s="226"/>
      <c r="E57" s="227"/>
      <c r="F57" s="39"/>
      <c r="H57" s="73"/>
      <c r="I57" s="73"/>
      <c r="J57" s="73"/>
      <c r="K57" s="73"/>
      <c r="L57" s="73"/>
      <c r="M57" s="73"/>
      <c r="N57" s="73"/>
      <c r="O57" s="73"/>
      <c r="P57" s="73"/>
      <c r="Q57" s="73"/>
    </row>
    <row r="58" spans="1:17" ht="15" customHeight="1" x14ac:dyDescent="0.25">
      <c r="A58" s="43" t="s">
        <v>214</v>
      </c>
      <c r="B58" s="44" t="s">
        <v>119</v>
      </c>
      <c r="C58" s="218"/>
      <c r="D58" s="219"/>
      <c r="E58" s="220"/>
      <c r="F58" s="39"/>
      <c r="H58" s="114"/>
      <c r="I58" s="73"/>
      <c r="J58" s="73"/>
      <c r="K58" s="73"/>
      <c r="L58" s="73"/>
      <c r="M58" s="73"/>
      <c r="N58" s="73"/>
      <c r="O58" s="73"/>
      <c r="P58" s="73"/>
      <c r="Q58" s="73"/>
    </row>
    <row r="59" spans="1:17" ht="39.75" customHeight="1" x14ac:dyDescent="0.25">
      <c r="A59" s="54">
        <v>3.3</v>
      </c>
      <c r="B59" s="79" t="s">
        <v>168</v>
      </c>
      <c r="C59" s="80" t="s">
        <v>173</v>
      </c>
      <c r="D59" s="80" t="s">
        <v>174</v>
      </c>
      <c r="E59" s="80" t="s">
        <v>175</v>
      </c>
      <c r="F59" s="80" t="s">
        <v>176</v>
      </c>
      <c r="H59" s="64"/>
    </row>
    <row r="60" spans="1:17" ht="15.75" customHeight="1" thickBot="1" x14ac:dyDescent="0.3">
      <c r="A60" s="1" t="s">
        <v>204</v>
      </c>
      <c r="B60" s="12" t="s">
        <v>210</v>
      </c>
      <c r="C60" s="121">
        <v>1</v>
      </c>
      <c r="D60" s="110"/>
      <c r="E60" s="106"/>
      <c r="F60" s="106"/>
      <c r="H60" s="64"/>
      <c r="K60" s="73"/>
    </row>
    <row r="61" spans="1:17" ht="14.25" customHeight="1" x14ac:dyDescent="0.25">
      <c r="A61" s="204" t="s">
        <v>0</v>
      </c>
      <c r="B61" s="205"/>
      <c r="C61" s="228">
        <v>52201</v>
      </c>
      <c r="D61" s="228"/>
      <c r="E61" s="228"/>
      <c r="F61" s="228"/>
    </row>
    <row r="62" spans="1:17" ht="14.25" customHeight="1" x14ac:dyDescent="0.25">
      <c r="A62" s="37"/>
      <c r="B62" s="37"/>
      <c r="C62" s="37"/>
      <c r="D62" s="37"/>
      <c r="E62" s="63"/>
      <c r="F62" s="63"/>
    </row>
    <row r="63" spans="1:17" ht="14.25" customHeight="1" x14ac:dyDescent="0.25">
      <c r="A63" s="37"/>
      <c r="B63" s="81" t="s">
        <v>218</v>
      </c>
      <c r="C63" s="202">
        <f>C27*C26</f>
        <v>0</v>
      </c>
      <c r="D63" s="202"/>
      <c r="E63" s="202"/>
      <c r="F63" s="203"/>
    </row>
    <row r="64" spans="1:17" ht="15.75" customHeight="1" x14ac:dyDescent="0.25">
      <c r="A64" s="42"/>
      <c r="B64" s="81" t="s">
        <v>219</v>
      </c>
      <c r="C64" s="229" t="e">
        <f>SUMPRODUCT(C60,D60)*C26</f>
        <v>#VALUE!</v>
      </c>
      <c r="D64" s="229"/>
      <c r="E64" s="229"/>
      <c r="F64" s="229"/>
    </row>
    <row r="65" spans="1:6" ht="35.25" customHeight="1" x14ac:dyDescent="0.25">
      <c r="A65" s="42"/>
      <c r="B65" s="108" t="s">
        <v>124</v>
      </c>
      <c r="C65" s="140" t="e">
        <f>SUM(C63:F64)</f>
        <v>#VALUE!</v>
      </c>
      <c r="D65" s="141"/>
      <c r="E65" s="141"/>
      <c r="F65" s="142"/>
    </row>
    <row r="66" spans="1:6" ht="15.75" customHeight="1" x14ac:dyDescent="0.25">
      <c r="B66" s="15" t="s">
        <v>40</v>
      </c>
      <c r="C66" s="134"/>
      <c r="D66" s="135"/>
      <c r="E66" s="135"/>
      <c r="F66" s="136"/>
    </row>
    <row r="67" spans="1:6" ht="25.5" customHeight="1" x14ac:dyDescent="0.25">
      <c r="B67" s="16" t="s">
        <v>41</v>
      </c>
      <c r="C67" s="137"/>
      <c r="D67" s="138"/>
      <c r="E67" s="138"/>
      <c r="F67" s="139"/>
    </row>
    <row r="68" spans="1:6" x14ac:dyDescent="0.25">
      <c r="B68" s="18"/>
      <c r="C68" s="18"/>
      <c r="D68" s="18"/>
    </row>
    <row r="69" spans="1:6" ht="44.25" customHeight="1" x14ac:dyDescent="0.25">
      <c r="A69" s="130" t="s">
        <v>42</v>
      </c>
      <c r="B69" s="130"/>
      <c r="C69" s="130"/>
      <c r="D69" s="130"/>
      <c r="E69" s="130"/>
      <c r="F69" s="130"/>
    </row>
    <row r="70" spans="1:6" x14ac:dyDescent="0.25">
      <c r="B70" s="29"/>
      <c r="C70" s="101"/>
      <c r="D70" s="101"/>
      <c r="E70" s="29"/>
      <c r="F70" s="29"/>
    </row>
    <row r="71" spans="1:6" ht="15" customHeight="1" x14ac:dyDescent="0.25">
      <c r="A71" s="131" t="s">
        <v>43</v>
      </c>
      <c r="B71" s="131"/>
      <c r="C71" s="131"/>
      <c r="D71" s="131"/>
      <c r="E71" s="131"/>
      <c r="F71" s="131"/>
    </row>
    <row r="72" spans="1:6" ht="15" customHeight="1" x14ac:dyDescent="0.25">
      <c r="A72" s="132" t="s">
        <v>44</v>
      </c>
      <c r="B72" s="132"/>
      <c r="C72" s="132"/>
      <c r="D72" s="132"/>
      <c r="E72" s="132"/>
      <c r="F72" s="132"/>
    </row>
    <row r="73" spans="1:6" ht="15" customHeight="1" x14ac:dyDescent="0.25">
      <c r="A73" s="129" t="s">
        <v>45</v>
      </c>
      <c r="B73" s="129"/>
      <c r="C73" s="129"/>
      <c r="D73" s="129"/>
      <c r="E73" s="129"/>
      <c r="F73" s="129"/>
    </row>
    <row r="74" spans="1:6" ht="15" customHeight="1" x14ac:dyDescent="0.25"/>
    <row r="98" ht="24" customHeight="1" x14ac:dyDescent="0.25"/>
    <row r="100" ht="47.25" customHeight="1" x14ac:dyDescent="0.25"/>
    <row r="102" ht="15" customHeight="1" x14ac:dyDescent="0.25"/>
    <row r="103" ht="15" customHeight="1" x14ac:dyDescent="0.25"/>
    <row r="105" ht="51.75" customHeight="1" x14ac:dyDescent="0.25"/>
  </sheetData>
  <mergeCells count="67">
    <mergeCell ref="B34:F34"/>
    <mergeCell ref="B32:F32"/>
    <mergeCell ref="B18:F18"/>
    <mergeCell ref="B19:F19"/>
    <mergeCell ref="B20:F20"/>
    <mergeCell ref="B21:F21"/>
    <mergeCell ref="B22:F22"/>
    <mergeCell ref="C48:E48"/>
    <mergeCell ref="C47:E47"/>
    <mergeCell ref="C46:E46"/>
    <mergeCell ref="C36:E36"/>
    <mergeCell ref="C35:E35"/>
    <mergeCell ref="C63:F63"/>
    <mergeCell ref="C64:F64"/>
    <mergeCell ref="C65:F65"/>
    <mergeCell ref="C56:E56"/>
    <mergeCell ref="C55:E55"/>
    <mergeCell ref="A61:B61"/>
    <mergeCell ref="C40:E40"/>
    <mergeCell ref="C39:E39"/>
    <mergeCell ref="C38:E38"/>
    <mergeCell ref="C37:E37"/>
    <mergeCell ref="C41:E41"/>
    <mergeCell ref="C53:E53"/>
    <mergeCell ref="C45:E45"/>
    <mergeCell ref="C44:E44"/>
    <mergeCell ref="C43:E43"/>
    <mergeCell ref="C42:E42"/>
    <mergeCell ref="C58:E58"/>
    <mergeCell ref="C57:E57"/>
    <mergeCell ref="C61:F61"/>
    <mergeCell ref="C54:E54"/>
    <mergeCell ref="C50:E50"/>
    <mergeCell ref="A69:F69"/>
    <mergeCell ref="A71:F71"/>
    <mergeCell ref="A72:F72"/>
    <mergeCell ref="A73:F73"/>
    <mergeCell ref="C66:F66"/>
    <mergeCell ref="C67:F67"/>
    <mergeCell ref="B1:F1"/>
    <mergeCell ref="B2:F2"/>
    <mergeCell ref="B3:F3"/>
    <mergeCell ref="A5:F5"/>
    <mergeCell ref="A6:F6"/>
    <mergeCell ref="B13:F13"/>
    <mergeCell ref="B12:F12"/>
    <mergeCell ref="A7:F7"/>
    <mergeCell ref="A8:F8"/>
    <mergeCell ref="B9:F9"/>
    <mergeCell ref="B10:F10"/>
    <mergeCell ref="B11:F11"/>
    <mergeCell ref="C52:E52"/>
    <mergeCell ref="C51:E51"/>
    <mergeCell ref="B14:F14"/>
    <mergeCell ref="B15:F15"/>
    <mergeCell ref="B16:F16"/>
    <mergeCell ref="B17:F17"/>
    <mergeCell ref="C33:E33"/>
    <mergeCell ref="C24:E24"/>
    <mergeCell ref="C25:F25"/>
    <mergeCell ref="C26:F26"/>
    <mergeCell ref="C28:F28"/>
    <mergeCell ref="C29:F29"/>
    <mergeCell ref="C30:F30"/>
    <mergeCell ref="C31:F31"/>
    <mergeCell ref="C27:F27"/>
    <mergeCell ref="C49:E4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tabSelected="1" topLeftCell="A4" zoomScaleNormal="100" workbookViewId="0">
      <selection activeCell="B11" sqref="B11:F11"/>
    </sheetView>
  </sheetViews>
  <sheetFormatPr defaultRowHeight="15" x14ac:dyDescent="0.25"/>
  <cols>
    <col min="1" max="1" width="7.28515625" style="45" customWidth="1"/>
    <col min="2" max="2" width="34" style="45" customWidth="1"/>
    <col min="3" max="3" width="12.85546875" style="45" customWidth="1"/>
    <col min="4" max="4" width="8" style="45" customWidth="1"/>
    <col min="5" max="5" width="14" style="45" customWidth="1"/>
    <col min="6" max="6" width="10.85546875" style="45" customWidth="1"/>
    <col min="7" max="16384" width="9.140625" style="45"/>
  </cols>
  <sheetData>
    <row r="1" spans="1:6" x14ac:dyDescent="0.25">
      <c r="B1" s="190" t="s">
        <v>46</v>
      </c>
      <c r="C1" s="190"/>
      <c r="D1" s="190"/>
      <c r="E1" s="190"/>
      <c r="F1" s="190"/>
    </row>
    <row r="2" spans="1:6" x14ac:dyDescent="0.25">
      <c r="B2" s="191" t="s">
        <v>48</v>
      </c>
      <c r="C2" s="191"/>
      <c r="D2" s="191"/>
      <c r="E2" s="191"/>
      <c r="F2" s="191"/>
    </row>
    <row r="3" spans="1:6" x14ac:dyDescent="0.25">
      <c r="B3" s="192" t="s">
        <v>47</v>
      </c>
      <c r="C3" s="192"/>
      <c r="D3" s="192"/>
      <c r="E3" s="192"/>
      <c r="F3" s="192"/>
    </row>
    <row r="4" spans="1:6" x14ac:dyDescent="0.25">
      <c r="A4" s="46"/>
      <c r="B4" s="47"/>
      <c r="C4" s="48"/>
      <c r="D4" s="48"/>
      <c r="E4" s="48"/>
      <c r="F4" s="49"/>
    </row>
    <row r="5" spans="1:6" ht="15.75" x14ac:dyDescent="0.25">
      <c r="A5" s="124" t="s">
        <v>10</v>
      </c>
      <c r="B5" s="124"/>
      <c r="C5" s="124"/>
      <c r="D5" s="124"/>
      <c r="E5" s="124"/>
      <c r="F5" s="124"/>
    </row>
    <row r="6" spans="1:6" ht="15.75" customHeight="1" x14ac:dyDescent="0.25">
      <c r="A6" s="128" t="s">
        <v>34</v>
      </c>
      <c r="B6" s="128"/>
      <c r="C6" s="128"/>
      <c r="D6" s="128"/>
      <c r="E6" s="128"/>
      <c r="F6" s="128"/>
    </row>
    <row r="7" spans="1:6" ht="15.75" x14ac:dyDescent="0.25">
      <c r="A7" s="194" t="s">
        <v>153</v>
      </c>
      <c r="B7" s="128"/>
      <c r="C7" s="128"/>
      <c r="D7" s="128"/>
      <c r="E7" s="128"/>
      <c r="F7" s="128"/>
    </row>
    <row r="8" spans="1:6" x14ac:dyDescent="0.25">
      <c r="A8" s="195" t="s">
        <v>11</v>
      </c>
      <c r="B8" s="195"/>
      <c r="C8" s="195"/>
      <c r="D8" s="195"/>
      <c r="E8" s="195"/>
      <c r="F8" s="195"/>
    </row>
    <row r="9" spans="1:6" ht="26.25" customHeight="1" x14ac:dyDescent="0.25">
      <c r="A9" s="9" t="s">
        <v>12</v>
      </c>
      <c r="B9" s="171" t="s">
        <v>13</v>
      </c>
      <c r="C9" s="171"/>
      <c r="D9" s="171"/>
      <c r="E9" s="193"/>
      <c r="F9" s="193"/>
    </row>
    <row r="10" spans="1:6" ht="15" customHeight="1" x14ac:dyDescent="0.25">
      <c r="A10" s="9" t="s">
        <v>14</v>
      </c>
      <c r="B10" s="171" t="s">
        <v>57</v>
      </c>
      <c r="C10" s="171"/>
      <c r="D10" s="171"/>
      <c r="E10" s="193"/>
      <c r="F10" s="193"/>
    </row>
    <row r="11" spans="1:6" ht="27.75" customHeight="1" x14ac:dyDescent="0.25">
      <c r="A11" s="9" t="s">
        <v>15</v>
      </c>
      <c r="B11" s="171" t="s">
        <v>245</v>
      </c>
      <c r="C11" s="171"/>
      <c r="D11" s="171"/>
      <c r="E11" s="193"/>
      <c r="F11" s="193"/>
    </row>
    <row r="12" spans="1:6" ht="27" customHeight="1" x14ac:dyDescent="0.25">
      <c r="A12" s="9" t="s">
        <v>16</v>
      </c>
      <c r="B12" s="171" t="s">
        <v>54</v>
      </c>
      <c r="C12" s="171"/>
      <c r="D12" s="171"/>
      <c r="E12" s="193"/>
      <c r="F12" s="193"/>
    </row>
    <row r="13" spans="1:6" ht="15.75" customHeight="1" x14ac:dyDescent="0.25">
      <c r="A13" s="9" t="s">
        <v>17</v>
      </c>
      <c r="B13" s="171" t="s">
        <v>227</v>
      </c>
      <c r="C13" s="193"/>
      <c r="D13" s="193"/>
      <c r="E13" s="193"/>
      <c r="F13" s="193"/>
    </row>
    <row r="14" spans="1:6" ht="53.25" customHeight="1" x14ac:dyDescent="0.25">
      <c r="A14" s="9" t="s">
        <v>18</v>
      </c>
      <c r="B14" s="171" t="s">
        <v>228</v>
      </c>
      <c r="C14" s="171"/>
      <c r="D14" s="171"/>
      <c r="E14" s="193"/>
      <c r="F14" s="193"/>
    </row>
    <row r="15" spans="1:6" ht="66.75" customHeight="1" x14ac:dyDescent="0.25">
      <c r="A15" s="9" t="s">
        <v>19</v>
      </c>
      <c r="B15" s="167" t="s">
        <v>224</v>
      </c>
      <c r="C15" s="167"/>
      <c r="D15" s="167"/>
      <c r="E15" s="167"/>
      <c r="F15" s="167"/>
    </row>
    <row r="16" spans="1:6" ht="26.25" customHeight="1" x14ac:dyDescent="0.25">
      <c r="A16" s="9" t="s">
        <v>20</v>
      </c>
      <c r="B16" s="168" t="s">
        <v>237</v>
      </c>
      <c r="C16" s="169"/>
      <c r="D16" s="169"/>
      <c r="E16" s="169"/>
      <c r="F16" s="170"/>
    </row>
    <row r="17" spans="1:8" ht="27.75" customHeight="1" x14ac:dyDescent="0.25">
      <c r="A17" s="9" t="s">
        <v>198</v>
      </c>
      <c r="B17" s="164" t="s">
        <v>21</v>
      </c>
      <c r="C17" s="165"/>
      <c r="D17" s="165"/>
      <c r="E17" s="165"/>
      <c r="F17" s="166"/>
    </row>
    <row r="18" spans="1:8" ht="15.75" customHeight="1" x14ac:dyDescent="0.25">
      <c r="A18" s="105" t="s">
        <v>225</v>
      </c>
      <c r="B18" s="164" t="s">
        <v>238</v>
      </c>
      <c r="C18" s="165"/>
      <c r="D18" s="165"/>
      <c r="E18" s="165"/>
      <c r="F18" s="166"/>
    </row>
    <row r="19" spans="1:8" ht="28.5" customHeight="1" x14ac:dyDescent="0.25">
      <c r="A19" s="9" t="s">
        <v>231</v>
      </c>
      <c r="B19" s="171" t="s">
        <v>230</v>
      </c>
      <c r="C19" s="171"/>
      <c r="D19" s="171"/>
      <c r="E19" s="171"/>
      <c r="F19" s="171"/>
    </row>
    <row r="20" spans="1:8" ht="40.5" customHeight="1" x14ac:dyDescent="0.25">
      <c r="A20" s="9" t="s">
        <v>232</v>
      </c>
      <c r="B20" s="164" t="s">
        <v>235</v>
      </c>
      <c r="C20" s="165"/>
      <c r="D20" s="165"/>
      <c r="E20" s="165"/>
      <c r="F20" s="166"/>
    </row>
    <row r="21" spans="1:8" ht="15.75" customHeight="1" x14ac:dyDescent="0.25">
      <c r="A21" s="9" t="s">
        <v>233</v>
      </c>
      <c r="B21" s="171" t="s">
        <v>201</v>
      </c>
      <c r="C21" s="171"/>
      <c r="D21" s="171"/>
      <c r="E21" s="171"/>
      <c r="F21" s="171"/>
    </row>
    <row r="22" spans="1:8" ht="27.75" customHeight="1" x14ac:dyDescent="0.25"/>
    <row r="23" spans="1:8" ht="38.25" customHeight="1" x14ac:dyDescent="0.25">
      <c r="A23" s="7" t="s">
        <v>9</v>
      </c>
      <c r="B23" s="102" t="s">
        <v>8</v>
      </c>
      <c r="C23" s="184" t="s">
        <v>226</v>
      </c>
      <c r="D23" s="185"/>
      <c r="E23" s="186"/>
      <c r="F23" s="6" t="s">
        <v>176</v>
      </c>
    </row>
    <row r="24" spans="1:8" ht="17.25" customHeight="1" x14ac:dyDescent="0.25">
      <c r="A24" s="50">
        <v>4</v>
      </c>
      <c r="B24" s="51" t="s">
        <v>60</v>
      </c>
      <c r="C24" s="234"/>
      <c r="D24" s="235"/>
      <c r="E24" s="235"/>
      <c r="F24" s="236"/>
      <c r="H24" s="73"/>
    </row>
    <row r="25" spans="1:8" x14ac:dyDescent="0.25">
      <c r="A25" s="52"/>
      <c r="B25" s="53" t="s">
        <v>7</v>
      </c>
      <c r="C25" s="178">
        <v>22</v>
      </c>
      <c r="D25" s="179"/>
      <c r="E25" s="179"/>
      <c r="F25" s="180"/>
    </row>
    <row r="26" spans="1:8" x14ac:dyDescent="0.25">
      <c r="A26" s="52"/>
      <c r="B26" s="53" t="s">
        <v>6</v>
      </c>
      <c r="C26" s="187">
        <v>0</v>
      </c>
      <c r="D26" s="188"/>
      <c r="E26" s="188"/>
      <c r="F26" s="189"/>
    </row>
    <row r="27" spans="1:8" ht="25.5" x14ac:dyDescent="0.25">
      <c r="A27" s="52"/>
      <c r="B27" s="107" t="s">
        <v>236</v>
      </c>
      <c r="C27" s="175" t="e">
        <f>C26+SUMPRODUCT(C43,D43)</f>
        <v>#VALUE!</v>
      </c>
      <c r="D27" s="176"/>
      <c r="E27" s="176"/>
      <c r="F27" s="177"/>
    </row>
    <row r="28" spans="1:8" ht="25.5" x14ac:dyDescent="0.25">
      <c r="A28" s="5"/>
      <c r="B28" s="4" t="s">
        <v>154</v>
      </c>
      <c r="C28" s="224" t="e">
        <f>C25*C27</f>
        <v>#VALUE!</v>
      </c>
      <c r="D28" s="173"/>
      <c r="E28" s="173"/>
      <c r="F28" s="174"/>
    </row>
    <row r="29" spans="1:8" x14ac:dyDescent="0.25">
      <c r="A29" s="52"/>
      <c r="B29" s="53" t="s">
        <v>5</v>
      </c>
      <c r="C29" s="178"/>
      <c r="D29" s="179"/>
      <c r="E29" s="179"/>
      <c r="F29" s="180"/>
      <c r="H29" s="73"/>
    </row>
    <row r="30" spans="1:8" x14ac:dyDescent="0.25">
      <c r="A30" s="52"/>
      <c r="B30" s="53" t="s">
        <v>4</v>
      </c>
      <c r="C30" s="178"/>
      <c r="D30" s="179"/>
      <c r="E30" s="179"/>
      <c r="F30" s="180"/>
    </row>
    <row r="31" spans="1:8" x14ac:dyDescent="0.25">
      <c r="A31" s="54">
        <v>4.0999999999999996</v>
      </c>
      <c r="B31" s="146" t="s">
        <v>3</v>
      </c>
      <c r="C31" s="147"/>
      <c r="D31" s="147"/>
      <c r="E31" s="147"/>
      <c r="F31" s="148"/>
    </row>
    <row r="32" spans="1:8" x14ac:dyDescent="0.25">
      <c r="A32" s="55" t="s">
        <v>155</v>
      </c>
      <c r="B32" s="3" t="s">
        <v>65</v>
      </c>
      <c r="C32" s="230"/>
      <c r="D32" s="230"/>
      <c r="E32" s="230"/>
      <c r="F32" s="104"/>
    </row>
    <row r="33" spans="1:8" x14ac:dyDescent="0.25">
      <c r="A33" s="54">
        <v>4.2</v>
      </c>
      <c r="B33" s="146" t="s">
        <v>2</v>
      </c>
      <c r="C33" s="147"/>
      <c r="D33" s="147"/>
      <c r="E33" s="147"/>
      <c r="F33" s="148"/>
    </row>
    <row r="34" spans="1:8" x14ac:dyDescent="0.25">
      <c r="A34" s="1" t="s">
        <v>156</v>
      </c>
      <c r="B34" s="8" t="s">
        <v>123</v>
      </c>
      <c r="C34" s="212"/>
      <c r="D34" s="213"/>
      <c r="E34" s="214"/>
      <c r="F34" s="57"/>
    </row>
    <row r="35" spans="1:8" ht="25.5" x14ac:dyDescent="0.25">
      <c r="A35" s="1" t="s">
        <v>157</v>
      </c>
      <c r="B35" s="8" t="s">
        <v>223</v>
      </c>
      <c r="C35" s="237"/>
      <c r="D35" s="237"/>
      <c r="E35" s="237"/>
      <c r="F35" s="103"/>
    </row>
    <row r="36" spans="1:8" ht="25.5" x14ac:dyDescent="0.25">
      <c r="A36" s="1" t="s">
        <v>158</v>
      </c>
      <c r="B36" s="8" t="s">
        <v>241</v>
      </c>
      <c r="C36" s="212"/>
      <c r="D36" s="213"/>
      <c r="E36" s="214"/>
      <c r="F36" s="57"/>
    </row>
    <row r="37" spans="1:8" ht="27.75" customHeight="1" x14ac:dyDescent="0.25">
      <c r="A37" s="1" t="s">
        <v>159</v>
      </c>
      <c r="B37" s="2" t="s">
        <v>28</v>
      </c>
      <c r="C37" s="212"/>
      <c r="D37" s="213"/>
      <c r="E37" s="214"/>
      <c r="F37" s="57"/>
    </row>
    <row r="38" spans="1:8" x14ac:dyDescent="0.25">
      <c r="A38" s="1" t="s">
        <v>160</v>
      </c>
      <c r="B38" s="2" t="s">
        <v>98</v>
      </c>
      <c r="C38" s="212"/>
      <c r="D38" s="213"/>
      <c r="E38" s="214"/>
      <c r="F38" s="57"/>
    </row>
    <row r="39" spans="1:8" ht="15.75" customHeight="1" x14ac:dyDescent="0.25">
      <c r="A39" s="1" t="s">
        <v>161</v>
      </c>
      <c r="B39" s="2" t="s">
        <v>222</v>
      </c>
      <c r="C39" s="212"/>
      <c r="D39" s="213"/>
      <c r="E39" s="214"/>
      <c r="F39" s="57"/>
    </row>
    <row r="40" spans="1:8" ht="27" customHeight="1" x14ac:dyDescent="0.25">
      <c r="A40" s="1" t="s">
        <v>162</v>
      </c>
      <c r="B40" s="2" t="s">
        <v>239</v>
      </c>
      <c r="C40" s="212"/>
      <c r="D40" s="213"/>
      <c r="E40" s="214"/>
      <c r="F40" s="57"/>
    </row>
    <row r="41" spans="1:8" x14ac:dyDescent="0.25">
      <c r="A41" s="1" t="s">
        <v>163</v>
      </c>
      <c r="B41" s="84" t="s">
        <v>200</v>
      </c>
      <c r="C41" s="212"/>
      <c r="D41" s="213"/>
      <c r="E41" s="214"/>
      <c r="F41" s="57"/>
    </row>
    <row r="42" spans="1:8" ht="54" x14ac:dyDescent="0.25">
      <c r="A42" s="54">
        <v>4.3</v>
      </c>
      <c r="B42" s="79" t="s">
        <v>168</v>
      </c>
      <c r="C42" s="80" t="s">
        <v>173</v>
      </c>
      <c r="D42" s="80" t="s">
        <v>174</v>
      </c>
      <c r="E42" s="80" t="s">
        <v>175</v>
      </c>
      <c r="F42" s="80" t="s">
        <v>176</v>
      </c>
    </row>
    <row r="43" spans="1:8" ht="15" customHeight="1" x14ac:dyDescent="0.25">
      <c r="A43" s="1" t="s">
        <v>215</v>
      </c>
      <c r="B43" s="12" t="s">
        <v>243</v>
      </c>
      <c r="C43" s="119">
        <v>1</v>
      </c>
      <c r="D43" s="12"/>
      <c r="E43" s="66"/>
      <c r="F43" s="35"/>
    </row>
    <row r="44" spans="1:8" ht="27.75" customHeight="1" thickBot="1" x14ac:dyDescent="0.3">
      <c r="A44" s="115" t="s">
        <v>242</v>
      </c>
      <c r="B44" s="2" t="s">
        <v>244</v>
      </c>
      <c r="C44" s="120">
        <v>1</v>
      </c>
      <c r="D44" s="116"/>
      <c r="E44" s="118"/>
      <c r="F44" s="117"/>
    </row>
    <row r="45" spans="1:8" x14ac:dyDescent="0.25">
      <c r="A45" s="149" t="s">
        <v>0</v>
      </c>
      <c r="B45" s="231"/>
      <c r="C45" s="199">
        <v>52201</v>
      </c>
      <c r="D45" s="200"/>
      <c r="E45" s="200"/>
      <c r="F45" s="201"/>
    </row>
    <row r="46" spans="1:8" x14ac:dyDescent="0.25">
      <c r="A46" s="37"/>
      <c r="B46" s="37"/>
      <c r="C46" s="63"/>
      <c r="D46" s="63"/>
      <c r="E46" s="63"/>
      <c r="F46" s="63"/>
    </row>
    <row r="47" spans="1:8" x14ac:dyDescent="0.25">
      <c r="A47" s="37"/>
      <c r="B47" s="81" t="s">
        <v>220</v>
      </c>
      <c r="C47" s="202">
        <f>C26*C25</f>
        <v>0</v>
      </c>
      <c r="D47" s="202"/>
      <c r="E47" s="202"/>
      <c r="F47" s="203"/>
      <c r="H47" s="73"/>
    </row>
    <row r="48" spans="1:8" x14ac:dyDescent="0.25">
      <c r="A48" s="42"/>
      <c r="B48" s="81" t="s">
        <v>221</v>
      </c>
      <c r="C48" s="202" t="e">
        <f>SUMPRODUCT(C43,D43)*C25</f>
        <v>#VALUE!</v>
      </c>
      <c r="D48" s="202"/>
      <c r="E48" s="202"/>
      <c r="F48" s="202"/>
      <c r="H48" s="73"/>
    </row>
    <row r="49" spans="1:6" x14ac:dyDescent="0.25">
      <c r="B49" s="133" t="s">
        <v>164</v>
      </c>
      <c r="C49" s="232" t="e">
        <f>SUM(C47:F48)</f>
        <v>#VALUE!</v>
      </c>
      <c r="D49" s="232"/>
      <c r="E49" s="232"/>
      <c r="F49" s="233"/>
    </row>
    <row r="50" spans="1:6" x14ac:dyDescent="0.25">
      <c r="B50" s="133"/>
      <c r="C50" s="233"/>
      <c r="D50" s="233"/>
      <c r="E50" s="233"/>
      <c r="F50" s="233"/>
    </row>
    <row r="51" spans="1:6" x14ac:dyDescent="0.25">
      <c r="B51" s="15" t="s">
        <v>40</v>
      </c>
      <c r="C51" s="203"/>
      <c r="D51" s="203"/>
      <c r="E51" s="203"/>
      <c r="F51" s="203"/>
    </row>
    <row r="52" spans="1:6" ht="24.75" customHeight="1" x14ac:dyDescent="0.25">
      <c r="B52" s="16" t="s">
        <v>41</v>
      </c>
      <c r="C52" s="202"/>
      <c r="D52" s="202"/>
      <c r="E52" s="202"/>
      <c r="F52" s="203"/>
    </row>
    <row r="53" spans="1:6" x14ac:dyDescent="0.25">
      <c r="B53" s="17"/>
    </row>
    <row r="54" spans="1:6" ht="42.75" customHeight="1" x14ac:dyDescent="0.25">
      <c r="A54" s="130" t="s">
        <v>42</v>
      </c>
      <c r="B54" s="130"/>
      <c r="C54" s="130"/>
      <c r="D54" s="130"/>
      <c r="E54" s="130"/>
      <c r="F54" s="130"/>
    </row>
    <row r="55" spans="1:6" x14ac:dyDescent="0.25">
      <c r="B55" s="18"/>
    </row>
    <row r="56" spans="1:6" x14ac:dyDescent="0.25">
      <c r="A56" s="131" t="s">
        <v>43</v>
      </c>
      <c r="B56" s="131"/>
      <c r="C56" s="131"/>
      <c r="D56" s="131"/>
      <c r="E56" s="131"/>
      <c r="F56" s="131"/>
    </row>
    <row r="57" spans="1:6" x14ac:dyDescent="0.25">
      <c r="A57" s="132" t="s">
        <v>44</v>
      </c>
      <c r="B57" s="132"/>
      <c r="C57" s="132"/>
      <c r="D57" s="132"/>
      <c r="E57" s="132"/>
      <c r="F57" s="132"/>
    </row>
    <row r="58" spans="1:6" ht="17.25" customHeight="1" x14ac:dyDescent="0.25">
      <c r="A58" s="129" t="s">
        <v>45</v>
      </c>
      <c r="B58" s="129"/>
      <c r="C58" s="129"/>
      <c r="D58" s="129"/>
      <c r="E58" s="129"/>
      <c r="F58" s="129"/>
    </row>
  </sheetData>
  <mergeCells count="51">
    <mergeCell ref="B21:F21"/>
    <mergeCell ref="C37:E37"/>
    <mergeCell ref="C38:E38"/>
    <mergeCell ref="B31:F31"/>
    <mergeCell ref="B33:F33"/>
    <mergeCell ref="C30:F30"/>
    <mergeCell ref="C24:F24"/>
    <mergeCell ref="C34:E34"/>
    <mergeCell ref="C23:E23"/>
    <mergeCell ref="C35:E35"/>
    <mergeCell ref="A57:F57"/>
    <mergeCell ref="A45:B45"/>
    <mergeCell ref="A58:F58"/>
    <mergeCell ref="B49:B50"/>
    <mergeCell ref="C49:F50"/>
    <mergeCell ref="C51:F51"/>
    <mergeCell ref="C52:F52"/>
    <mergeCell ref="A54:F54"/>
    <mergeCell ref="C48:F48"/>
    <mergeCell ref="C47:F47"/>
    <mergeCell ref="A56:F56"/>
    <mergeCell ref="C45:F45"/>
    <mergeCell ref="C41:E41"/>
    <mergeCell ref="C40:E40"/>
    <mergeCell ref="C39:E39"/>
    <mergeCell ref="C36:E36"/>
    <mergeCell ref="C32:E32"/>
    <mergeCell ref="A7:F7"/>
    <mergeCell ref="A8:F8"/>
    <mergeCell ref="B9:F9"/>
    <mergeCell ref="B1:F1"/>
    <mergeCell ref="B2:F2"/>
    <mergeCell ref="B3:F3"/>
    <mergeCell ref="A5:F5"/>
    <mergeCell ref="A6:F6"/>
    <mergeCell ref="B10:F10"/>
    <mergeCell ref="C25:F25"/>
    <mergeCell ref="C27:F27"/>
    <mergeCell ref="C28:F28"/>
    <mergeCell ref="C29:F29"/>
    <mergeCell ref="B15:F15"/>
    <mergeCell ref="B11:F11"/>
    <mergeCell ref="B12:F12"/>
    <mergeCell ref="B13:F13"/>
    <mergeCell ref="B14:F14"/>
    <mergeCell ref="C26:F26"/>
    <mergeCell ref="B16:F16"/>
    <mergeCell ref="B17:F17"/>
    <mergeCell ref="B18:F18"/>
    <mergeCell ref="B19:F19"/>
    <mergeCell ref="B20:F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Saturs</vt:lpstr>
      <vt:lpstr>I daļa</vt:lpstr>
      <vt:lpstr>II daļa</vt:lpstr>
      <vt:lpstr>III daļa</vt:lpstr>
      <vt:lpstr>IV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Anna Stinkeviča</cp:lastModifiedBy>
  <cp:lastPrinted>2019-04-12T10:32:10Z</cp:lastPrinted>
  <dcterms:created xsi:type="dcterms:W3CDTF">2016-06-10T12:13:06Z</dcterms:created>
  <dcterms:modified xsi:type="dcterms:W3CDTF">2019-05-16T12:08:44Z</dcterms:modified>
</cp:coreProperties>
</file>