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mc:AlternateContent xmlns:mc="http://schemas.openxmlformats.org/markup-compatibility/2006">
    <mc:Choice Requires="x15">
      <x15ac:absPath xmlns:x15ac="http://schemas.microsoft.com/office/spreadsheetml/2010/11/ac" url="\\fs-02\MTD_Noliktava\IEPIRKUMI\PlanotieIepirkumi\2019_gada_iepirkumi\Kohleāri implanti\"/>
    </mc:Choice>
  </mc:AlternateContent>
  <xr:revisionPtr revIDLastSave="0" documentId="13_ncr:1_{9E6999FD-8763-44EB-BBD5-E27E75DB1CE4}" xr6:coauthVersionLast="44" xr6:coauthVersionMax="44" xr10:uidLastSave="{00000000-0000-0000-0000-000000000000}"/>
  <bookViews>
    <workbookView xWindow="4605" yWindow="2100" windowWidth="21600" windowHeight="11385" activeTab="1" xr2:uid="{00000000-000D-0000-FFFF-FFFF00000000}"/>
  </bookViews>
  <sheets>
    <sheet name="Saturs" sheetId="3" r:id="rId1"/>
    <sheet name="1.daļa" sheetId="1" r:id="rId2"/>
    <sheet name="2.daļa" sheetId="2" r:id="rId3"/>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4" i="1" l="1"/>
  <c r="B4" i="2" l="1"/>
  <c r="B10" i="3" l="1"/>
  <c r="B9" i="3"/>
  <c r="A34" i="2"/>
  <c r="A51" i="2"/>
  <c r="A50" i="2"/>
  <c r="A49" i="2"/>
  <c r="A48" i="2"/>
  <c r="A46" i="2"/>
  <c r="A45" i="2"/>
  <c r="A44" i="2"/>
  <c r="A43" i="2"/>
  <c r="A42" i="2"/>
  <c r="A41" i="2"/>
  <c r="A40" i="2"/>
  <c r="A39" i="2"/>
  <c r="A38" i="2"/>
  <c r="A37" i="2"/>
  <c r="A36" i="2"/>
  <c r="A35" i="2"/>
  <c r="A33" i="2"/>
  <c r="A32" i="2"/>
  <c r="A31" i="2"/>
  <c r="A30" i="2"/>
  <c r="A29" i="2"/>
  <c r="A28" i="2"/>
  <c r="A27" i="2"/>
  <c r="A25" i="2"/>
  <c r="D22" i="2"/>
  <c r="D54" i="2" s="1"/>
  <c r="D57" i="2" s="1"/>
  <c r="A49" i="1" l="1"/>
  <c r="A50" i="1"/>
  <c r="A51" i="1"/>
  <c r="A48" i="1"/>
  <c r="A39" i="1"/>
  <c r="A40" i="1"/>
  <c r="A41" i="1"/>
  <c r="A42" i="1"/>
  <c r="A43" i="1"/>
  <c r="A44" i="1"/>
  <c r="A45" i="1"/>
  <c r="A46" i="1"/>
  <c r="A28" i="1"/>
  <c r="A29" i="1"/>
  <c r="A30" i="1"/>
  <c r="A31" i="1"/>
  <c r="A32" i="1"/>
  <c r="A33" i="1"/>
  <c r="A34" i="1"/>
  <c r="A35" i="1"/>
  <c r="A36" i="1"/>
  <c r="A37" i="1"/>
  <c r="A38" i="1"/>
  <c r="D22" i="1"/>
  <c r="D54" i="1" s="1"/>
  <c r="D57" i="1" s="1"/>
  <c r="A27" i="1" l="1"/>
  <c r="A25" i="1"/>
</calcChain>
</file>

<file path=xl/sharedStrings.xml><?xml version="1.0" encoding="utf-8"?>
<sst xmlns="http://schemas.openxmlformats.org/spreadsheetml/2006/main" count="198" uniqueCount="113">
  <si>
    <t>Iekšējās auss implantu sistēmas ar runas procesoriem pacientiem ar smagas pakāpes dzirdes zudumu visās frekvencēs</t>
  </si>
  <si>
    <t xml:space="preserve">Tehniskā specifikācija/Tehniskais-finanšu piedāvājums </t>
  </si>
  <si>
    <t>Vispārīgās prasības:</t>
  </si>
  <si>
    <t>1)</t>
  </si>
  <si>
    <t>2)</t>
  </si>
  <si>
    <t>3)</t>
  </si>
  <si>
    <t>4)</t>
  </si>
  <si>
    <t>5)</t>
  </si>
  <si>
    <t>6)</t>
  </si>
  <si>
    <t>7)</t>
  </si>
  <si>
    <t>* Pretendenta tehniskajā piedāvājumā norāda Preces ražotāju un modeli atbilstošos parametrus;</t>
  </si>
  <si>
    <t>8)</t>
  </si>
  <si>
    <t>** Parametru atbilstību pamatot ar norādi uz tehniskajām datu lapām ("data sheet'') jeb informatīviem materiāliem, kas apliecina atbilstību (oriģinālvalodā un tulkojumi latviešu valodā), norādot atsauci tehniskajā piedāvājumā uz konkrēto lapaspusi;</t>
  </si>
  <si>
    <t>9)</t>
  </si>
  <si>
    <t>Nr.p.k.</t>
  </si>
  <si>
    <t>Preces nosaukums, veicamās funkcijas, tehniskās prasības</t>
  </si>
  <si>
    <t>Pretendenta piedāvātie parametri*</t>
  </si>
  <si>
    <t>Atsauce uz informatīvo materiālu**</t>
  </si>
  <si>
    <t xml:space="preserve">Preces ražotājs:  </t>
  </si>
  <si>
    <t>Veicamās funkcijas:</t>
  </si>
  <si>
    <t>1</t>
  </si>
  <si>
    <t xml:space="preserve">Tehniskās prasības: </t>
  </si>
  <si>
    <t>-</t>
  </si>
  <si>
    <t>SATURS</t>
  </si>
  <si>
    <t>Preces nosaukums</t>
  </si>
  <si>
    <t>2.1</t>
  </si>
  <si>
    <t>2.2</t>
  </si>
  <si>
    <t>3.1</t>
  </si>
  <si>
    <t>1.daļa Iekšējās auss implantu sistēmas ar runas procesoriem pacientiem ar smagas pakāpes dzirdes zudumu visās frekvencēs</t>
  </si>
  <si>
    <t>Prasības kohleārajam implantam: </t>
  </si>
  <si>
    <t>Kohleārais implants</t>
  </si>
  <si>
    <t>Iekšējās auss implantu sistēmas ar runas procesoriem jeb kohleārais implants paredzēts dzirdes funkcijas nodrošināšanai pacientiem ar smagas pakāpes dzirdes zudumu visās frekvencēs</t>
  </si>
  <si>
    <t>Komplektācija:</t>
  </si>
  <si>
    <t>Ārējais runas procesors</t>
  </si>
  <si>
    <t>Darba drošības instrukcija valsts valodā  </t>
  </si>
  <si>
    <t>Lietošanas instrukcija valsts valodā</t>
  </si>
  <si>
    <t>Kohleārais implants sastāv no uztverēja-stimulatora un elektroda</t>
  </si>
  <si>
    <t xml:space="preserve">Uztverēja platums ne vairāk kā 30 mm un biezums ne vairāk kā 3.5 mm; stimulatora garums ne vairāk kā 18 mm, platums ne vairāk kā 26 mm un biezums ne vairāk kā 5 mm; kopējais kohleāra implanta garums ne vairāk kā 46 mm </t>
  </si>
  <si>
    <t>Uztvērējs-stimulators izgatavots no silikona, titāna vai keramikas </t>
  </si>
  <si>
    <t>Standarta elektroda garumu iespējams variēt no ne vairāk kā 24 līdz ne mazāk kā 31.5 mm (pēc ķirurga pieprasījuma, ņemot vērā datortomografijas un audiogrammas datus) </t>
  </si>
  <si>
    <t>Kanālu skaits vismaz 12 </t>
  </si>
  <si>
    <t>Pieejami vairāki elektrodu veidi, gan Flex soft tehnoloģijas atraumatiskai elektroda ievadei, gan arī cietie elektrodi labirinta osifikācijas gadījumā (elektrods pēc ķirurga pieprasījuma ņemot vērā datortomogrāfijas un audiogrammas datus)</t>
  </si>
  <si>
    <t>Maksimālais stimulācijas ātrums ne mazāk kā 50 000 impulsi/sekundē </t>
  </si>
  <si>
    <t>Prasības runas procesorsam: </t>
  </si>
  <si>
    <t>Pieejami vismaz divi runas procesora veidi – aizauss modulārais un aizauss vienkorpusa. Procesora veidu saskaņot pirms piegādes </t>
  </si>
  <si>
    <t>Valodas kodēšanas stratēģijas: CIS+, HD-CIS, FSP </t>
  </si>
  <si>
    <t>Paredzamais daudzums (komplektācija):</t>
  </si>
  <si>
    <t>1 komplekta cena bez PVN, EUR:</t>
  </si>
  <si>
    <t>Ārējais runas procesors aizauss modulārais vai ārējais runas procesors aizauss vienkorpusa</t>
  </si>
  <si>
    <t>2.3</t>
  </si>
  <si>
    <t>2.4</t>
  </si>
  <si>
    <t>2.5</t>
  </si>
  <si>
    <t>2.6</t>
  </si>
  <si>
    <t>2.7</t>
  </si>
  <si>
    <t>2.8</t>
  </si>
  <si>
    <t>2.9</t>
  </si>
  <si>
    <t>2.10</t>
  </si>
  <si>
    <t xml:space="preserve">Vairāki procesora parametri ir programmējami </t>
  </si>
  <si>
    <t>Digitāla signāla apstrāde</t>
  </si>
  <si>
    <t>Frekvences diapazons no 0 līdz ne mazāk kā 10 kHz</t>
  </si>
  <si>
    <t>Runas procesors sastāv no mikrofona, runas procesora un raidītājspoles</t>
  </si>
  <si>
    <t>Runas procesoram ir vizuālie indikatori, kas signalizē par procesora ieslēgšanu/izslēgšanu, darbības traucējumiem un norāda uz izvēlēto funkciju</t>
  </si>
  <si>
    <t>3.2</t>
  </si>
  <si>
    <t>3.3</t>
  </si>
  <si>
    <t>3.4</t>
  </si>
  <si>
    <t>3.5</t>
  </si>
  <si>
    <t>3.6</t>
  </si>
  <si>
    <t>3.7</t>
  </si>
  <si>
    <t>3.8</t>
  </si>
  <si>
    <t>4</t>
  </si>
  <si>
    <t>5</t>
  </si>
  <si>
    <t>6</t>
  </si>
  <si>
    <t>7</t>
  </si>
  <si>
    <t>EKK:</t>
  </si>
  <si>
    <t>1.</t>
  </si>
  <si>
    <t>Finanšu piedāvājumā pretendentam jāietver visi izdevumi un izmaksas, kas saistītas ar Preces piegādi, transportu, iekārtu nodošanu ekspluatācijā un lietotāju apmācību;</t>
  </si>
  <si>
    <t>Kohleārais implants neierobežo iespēju pacientam veikt magnētiskās rezonanses izmeklējumus ar magnētiskās rezonanses tomogrāfiem ar lauka spēku līdz 1.5 T </t>
  </si>
  <si>
    <t>2.</t>
  </si>
  <si>
    <t>2. daļa Iekšējās auss implantu sistēmas ar runas procesoriem pacientiem ar saglabātu reziduālo dzirdi zemajās frekvencēs</t>
  </si>
  <si>
    <t>Iekšējās auss implantu sistēmas ar runas procesoriem jeb kohleārais implants paredzēts dzirdes funkcijas nodrošināšanai pacientiem ar saglabātu reziduālo dzirdi zemajās frekvencēs</t>
  </si>
  <si>
    <t>Kanālu skaits vismaz 20</t>
  </si>
  <si>
    <t>Elektroda garumu iespējams variēt no ne vairāk kā 16 līdz ne mazāk kā 25 mm (pēc ķirurga pieprasījuma, ņemot vērā datortomografijas un audiogrammas datus) </t>
  </si>
  <si>
    <t>Maksimālais stimulācijas ātrums ne mazāk kā 30 000 impulsi/sekundē </t>
  </si>
  <si>
    <t>Runas procesora veids – aizauss, iespējama kombinētā elektroakustiskā stimulācija </t>
  </si>
  <si>
    <t>Iespēja pārbaudīt operācijas laikā dzirdes izsauktos potenciālus, kāpslīša refleksu un elektrodu pretestību</t>
  </si>
  <si>
    <t>Valodas kodēšanas stratēģijas: ACE, CIS, SPEK</t>
  </si>
  <si>
    <t xml:space="preserve">Hybrid un Soft tip tehnoloģija bazālās membrānas traumatizācijas izslēgšanai </t>
  </si>
  <si>
    <t>Barošanu nodrošina cinka-gaisa baterijas, kas speciāli paredzēti kohleāriem implantiem</t>
  </si>
  <si>
    <t xml:space="preserve">Uztverēja platums ne vairāk kā 31 mm un biezums ne vairāk kā 4 mm; stimulatora garums ne vairāk kā 24 mm, platums ne vairāk kā 25 mm un biezums ne vairāk kā 4 mm; kopējais kohleāra implanta garums ne vairāk kā 52 mm </t>
  </si>
  <si>
    <t>Kohlēara implanta svars ne vairāk kā 9 g</t>
  </si>
  <si>
    <t>Frekvences diapazons no ne vairāk kā 100 Hz līdz ne mazāk kā 8 kHz</t>
  </si>
  <si>
    <t xml:space="preserve">Iekšējās auss implantu sistēmas ar runas procesoriem pacientiem ar saglabātu reziduālo dzirdi </t>
  </si>
  <si>
    <t>Piegāde 10 (desmit) darba dienu laikā no pasūtījuma veikšanas brīža;</t>
  </si>
  <si>
    <t>Pasūtītājs līguma darbības laikā negarantē plānotā apjoma pasūtīšanu – iepirkuma apjoms var tikt samazināts atbilstoši faktiskajai nepieciešamībai. Pasūtītājs patur tiesības pagarināt Līguma termiņu.</t>
  </si>
  <si>
    <r>
      <t>Implantam garantijas termiņš (nosaka Pretendents) ir ___</t>
    </r>
    <r>
      <rPr>
        <b/>
        <sz val="10"/>
        <rFont val="Times New Roman"/>
        <family val="1"/>
        <charset val="186"/>
      </rPr>
      <t>(____) gadi</t>
    </r>
    <r>
      <rPr>
        <sz val="10"/>
        <rFont val="Times New Roman"/>
        <family val="1"/>
        <charset val="186"/>
      </rPr>
      <t xml:space="preserve"> no pirmās kohleārā implanta uzlikšanas dienas, bet ne mazāk kā 10 gadi;
Runas procesoram garantijas termiņš (nosaka Pretendents) ir ___</t>
    </r>
    <r>
      <rPr>
        <b/>
        <sz val="10"/>
        <rFont val="Times New Roman"/>
        <family val="1"/>
        <charset val="186"/>
      </rPr>
      <t>(____) gadi</t>
    </r>
    <r>
      <rPr>
        <sz val="10"/>
        <rFont val="Times New Roman"/>
        <family val="1"/>
        <charset val="186"/>
      </rPr>
      <t xml:space="preserve"> no pirmās kohleārā implanta uzlikšanas dienas, bet ne mazāk kā 3 gadi;</t>
    </r>
  </si>
  <si>
    <t>Visas piedāvātās Preces ir jaunas (ražotas ne vēlāk kā 12 mēnešu laikā no pasūtīja brīža), iepriekš nelietotas un nesatur iepriekš lietotas vai atjaunotas sastāvdaļas vai komponentes;</t>
  </si>
  <si>
    <t>Piedāvājumam jāpievieno Preces ražotāja izsniegta autorizācijas vēstule, kas apliecina, ka pretendents ir tiesīgs izplatīt un nodrošināt servisu piedāvātai Precei Eiropas Savienības (tajā skaitā Latvijas Republikas) teritorijā;</t>
  </si>
  <si>
    <t>Piedāvājumam jāpievieno piedāvātas Preces EK atbilstības deklarācijas kopija (Precēm jāatbilst Eiropas Padomes direktīvas 90/385/EEC, kas attiecas uz aktīvām implantējamām medicīnas ierīcēm, vai regulas 2017/745 prasībām) un CE sertifikāta kopija;</t>
  </si>
  <si>
    <r>
      <t>Atklāta konkursa „Iekšējās auss implantu sistēmas ar runas procesoriem piegāde</t>
    </r>
    <r>
      <rPr>
        <sz val="10"/>
        <color theme="1"/>
        <rFont val="Times New Roman"/>
        <family val="1"/>
        <charset val="186"/>
      </rPr>
      <t>” nolikumam</t>
    </r>
  </si>
  <si>
    <t>Iekšējās auss implantu sistēmas ar runas procesoriem piegāde</t>
  </si>
  <si>
    <r>
      <t xml:space="preserve">KOPĒJĀ VĒRTĒJAMĀ CENA PAR 1.DAĻU </t>
    </r>
    <r>
      <rPr>
        <b/>
        <sz val="10"/>
        <color theme="1"/>
        <rFont val="Times New Roman"/>
        <family val="1"/>
        <charset val="186"/>
      </rPr>
      <t xml:space="preserve">bez PVN, EUR </t>
    </r>
  </si>
  <si>
    <t xml:space="preserve">PVN likme, % </t>
  </si>
  <si>
    <r>
      <t xml:space="preserve">KOPĒJĀ VĒRTĒJAMĀ CENA ar </t>
    </r>
    <r>
      <rPr>
        <sz val="11"/>
        <color theme="1"/>
        <rFont val="Calibri"/>
        <family val="1"/>
        <charset val="186"/>
        <scheme val="minor"/>
      </rPr>
      <t>PVN, EUR</t>
    </r>
  </si>
  <si>
    <t>Apliecinu, ka piedāvājumā ir iekļautas visas izmaksas, kas saistītas ar preču iegādi un piegādi, t.sk., visi nodokļi un nodevas, kā arī visas netieši saistītās izmaksas, tajā skaitā visi iespējamie riski, kas saistīti ar tirgus cenu svārstībām plānotajā līguma izpildes laikā.</t>
  </si>
  <si>
    <t xml:space="preserve">Paraksts: </t>
  </si>
  <si>
    <t>____________________________________________</t>
  </si>
  <si>
    <t xml:space="preserve">(Pretendenta paraksttiesīgā persona vai pilnvarotais pārstāvis) </t>
  </si>
  <si>
    <r>
      <t xml:space="preserve">KOPĒJĀ VĒRTĒJAMĀ CENA PAR 2.DAĻU </t>
    </r>
    <r>
      <rPr>
        <b/>
        <sz val="10"/>
        <color theme="1"/>
        <rFont val="Times New Roman"/>
        <family val="1"/>
        <charset val="186"/>
      </rPr>
      <t xml:space="preserve">bez PVN, EUR </t>
    </r>
  </si>
  <si>
    <t>Cena kopā par 2.daļu bez PVN, EUR:</t>
  </si>
  <si>
    <t>Preces modelis, ref kods:</t>
  </si>
  <si>
    <t>Cena kopā par 1.daļu bez PVN, EUR:</t>
  </si>
  <si>
    <t>Iepirkuma identifikācijas Nr. PSKUS ________</t>
  </si>
  <si>
    <t>_.pielikums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</si>
</sst>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Ls-426]\ * #,##0.00_-;\-[$Ls-426]\ * #,##0.00_-;_-[$Ls-426]\ * &quot;-&quot;??_-;_-@_-"/>
    <numFmt numFmtId="165" formatCode="_-[$€-2]\ * #,##0.00_-;\-[$€-2]\ * #,##0.00_-;_-[$€-2]\ * &quot;-&quot;??_-;_-@_-"/>
  </numFmts>
  <fonts count="29" x14ac:knownFonts="1">
    <font>
      <sz val="11"/>
      <color theme="1"/>
      <name val="Calibri"/>
    </font>
    <font>
      <sz val="11"/>
      <color theme="1"/>
      <name val="Calibri"/>
      <family val="2"/>
      <charset val="186"/>
      <scheme val="minor"/>
    </font>
    <font>
      <sz val="11"/>
      <color theme="1"/>
      <name val="Calibri"/>
      <family val="2"/>
      <charset val="186"/>
      <scheme val="minor"/>
    </font>
    <font>
      <sz val="10"/>
      <color theme="1"/>
      <name val="Times New Roman"/>
      <family val="1"/>
      <charset val="186"/>
    </font>
    <font>
      <sz val="10"/>
      <name val="Times New Roman"/>
      <family val="1"/>
      <charset val="186"/>
    </font>
    <font>
      <b/>
      <sz val="12"/>
      <name val="Times New Roman"/>
      <family val="1"/>
      <charset val="186"/>
    </font>
    <font>
      <b/>
      <sz val="12"/>
      <color rgb="FFFF0000"/>
      <name val="Times New Roman"/>
      <family val="1"/>
      <charset val="186"/>
    </font>
    <font>
      <b/>
      <i/>
      <sz val="12"/>
      <name val="Times New Roman"/>
      <family val="1"/>
      <charset val="186"/>
    </font>
    <font>
      <i/>
      <sz val="12"/>
      <name val="Times New Roman"/>
      <family val="1"/>
      <charset val="186"/>
    </font>
    <font>
      <b/>
      <sz val="10"/>
      <name val="Times New Roman"/>
      <family val="1"/>
      <charset val="186"/>
    </font>
    <font>
      <b/>
      <sz val="10"/>
      <color theme="1"/>
      <name val="Times New Roman"/>
      <family val="1"/>
      <charset val="186"/>
    </font>
    <font>
      <b/>
      <sz val="12"/>
      <name val="Times New Roman"/>
      <family val="1"/>
    </font>
    <font>
      <b/>
      <sz val="10"/>
      <name val="Times New Roman"/>
      <family val="1"/>
    </font>
    <font>
      <sz val="10"/>
      <name val="Times New Roman"/>
      <family val="1"/>
    </font>
    <font>
      <b/>
      <i/>
      <sz val="10"/>
      <name val="Times New Roman"/>
      <family val="1"/>
      <charset val="186"/>
    </font>
    <font>
      <b/>
      <i/>
      <sz val="10"/>
      <name val="Times New Roman"/>
      <family val="1"/>
    </font>
    <font>
      <sz val="10"/>
      <name val="Arial"/>
      <family val="2"/>
      <charset val="186"/>
    </font>
    <font>
      <b/>
      <sz val="14"/>
      <color theme="1"/>
      <name val="Times New Roman"/>
      <family val="1"/>
      <charset val="186"/>
    </font>
    <font>
      <sz val="10"/>
      <color rgb="FF000000"/>
      <name val="Times New Roman"/>
      <family val="1"/>
      <charset val="186"/>
    </font>
    <font>
      <b/>
      <sz val="12"/>
      <color theme="1"/>
      <name val="Times New Roman"/>
      <family val="1"/>
      <charset val="186"/>
    </font>
    <font>
      <b/>
      <i/>
      <sz val="12"/>
      <color theme="1"/>
      <name val="Times New Roman"/>
      <family val="1"/>
      <charset val="186"/>
    </font>
    <font>
      <u/>
      <sz val="11"/>
      <color theme="10"/>
      <name val="Calibri"/>
      <family val="2"/>
      <charset val="186"/>
      <scheme val="minor"/>
    </font>
    <font>
      <sz val="12"/>
      <name val="Times New Roman"/>
      <family val="1"/>
      <charset val="186"/>
    </font>
    <font>
      <i/>
      <sz val="10"/>
      <color theme="1"/>
      <name val="Times New Roman"/>
      <family val="1"/>
      <charset val="186"/>
    </font>
    <font>
      <sz val="11"/>
      <color theme="1"/>
      <name val="Calibri"/>
      <family val="2"/>
      <charset val="186"/>
    </font>
    <font>
      <sz val="11"/>
      <color theme="1"/>
      <name val="Times New Roman"/>
      <family val="1"/>
      <charset val="186"/>
    </font>
    <font>
      <b/>
      <i/>
      <sz val="10"/>
      <color theme="1"/>
      <name val="Times New Roman"/>
      <family val="1"/>
      <charset val="186"/>
    </font>
    <font>
      <b/>
      <i/>
      <sz val="11"/>
      <color theme="1"/>
      <name val="Times New Roman"/>
      <family val="1"/>
      <charset val="186"/>
    </font>
    <font>
      <sz val="11"/>
      <color theme="1"/>
      <name val="Calibri"/>
      <family val="1"/>
      <charset val="186"/>
      <scheme val="minor"/>
    </font>
  </fonts>
  <fills count="7">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4B083"/>
        <bgColor indexed="64"/>
      </patternFill>
    </fill>
    <fill>
      <patternFill patternType="solid">
        <fgColor rgb="FFFFFFFF"/>
        <bgColor indexed="64"/>
      </patternFill>
    </fill>
  </fills>
  <borders count="10">
    <border>
      <left/>
      <right/>
      <top/>
      <bottom/>
      <diagonal/>
    </border>
    <border>
      <left style="thin">
        <color rgb="FF000000"/>
      </left>
      <right/>
      <top style="thin">
        <color rgb="FF000000"/>
      </top>
      <bottom style="thin">
        <color rgb="FF000000"/>
      </bottom>
      <diagonal/>
    </border>
    <border>
      <left/>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top/>
      <bottom style="thin">
        <color auto="1"/>
      </bottom>
      <diagonal/>
    </border>
    <border>
      <left/>
      <right style="thin">
        <color indexed="64"/>
      </right>
      <top/>
      <bottom style="thin">
        <color indexed="64"/>
      </bottom>
      <diagonal/>
    </border>
    <border>
      <left style="thin">
        <color rgb="FF000000"/>
      </left>
      <right/>
      <top style="thin">
        <color rgb="FF000000"/>
      </top>
      <bottom style="thin">
        <color indexed="64"/>
      </bottom>
      <diagonal/>
    </border>
  </borders>
  <cellStyleXfs count="7">
    <xf numFmtId="0" fontId="0" fillId="0" borderId="0"/>
    <xf numFmtId="164" fontId="3" fillId="0" borderId="0">
      <alignment vertical="center" wrapText="1"/>
    </xf>
    <xf numFmtId="0" fontId="2" fillId="0" borderId="0"/>
    <xf numFmtId="0" fontId="16" fillId="0" borderId="0"/>
    <xf numFmtId="0" fontId="21" fillId="0" borderId="0" applyNumberFormat="0" applyFill="0" applyBorder="0" applyAlignment="0" applyProtection="0"/>
    <xf numFmtId="44" fontId="24" fillId="0" borderId="0" applyFont="0" applyFill="0" applyBorder="0" applyAlignment="0" applyProtection="0"/>
    <xf numFmtId="9" fontId="24" fillId="0" borderId="0" applyFont="0" applyFill="0" applyBorder="0" applyAlignment="0" applyProtection="0"/>
  </cellStyleXfs>
  <cellXfs count="121">
    <xf numFmtId="0" fontId="0" fillId="0" borderId="0" xfId="0"/>
    <xf numFmtId="164" fontId="4" fillId="0" borderId="0" xfId="1" applyFont="1" applyAlignment="1">
      <alignment horizontal="left" vertical="top" wrapText="1"/>
    </xf>
    <xf numFmtId="164" fontId="4" fillId="0" borderId="0" xfId="1" applyFont="1" applyAlignment="1">
      <alignment vertical="center" wrapText="1"/>
    </xf>
    <xf numFmtId="0" fontId="4" fillId="0" borderId="0" xfId="1" applyNumberFormat="1" applyFont="1" applyAlignment="1">
      <alignment horizontal="right" vertical="center" wrapText="1"/>
    </xf>
    <xf numFmtId="0" fontId="6" fillId="0" borderId="0" xfId="1" applyNumberFormat="1" applyFont="1" applyFill="1" applyAlignment="1">
      <alignment horizontal="center" vertical="center" wrapText="1"/>
    </xf>
    <xf numFmtId="0" fontId="7" fillId="0" borderId="0" xfId="1" applyNumberFormat="1" applyFont="1" applyFill="1" applyBorder="1" applyAlignment="1">
      <alignment horizontal="center" wrapText="1"/>
    </xf>
    <xf numFmtId="0" fontId="0" fillId="0" borderId="0" xfId="0" applyFill="1"/>
    <xf numFmtId="0" fontId="10" fillId="0" borderId="0" xfId="1" applyNumberFormat="1" applyFont="1" applyFill="1" applyBorder="1" applyAlignment="1">
      <alignment horizontal="center" vertical="center" wrapText="1"/>
    </xf>
    <xf numFmtId="0" fontId="12" fillId="0" borderId="0" xfId="1"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14" fillId="0" borderId="0" xfId="1" quotePrefix="1" applyNumberFormat="1" applyFont="1" applyFill="1" applyBorder="1" applyAlignment="1">
      <alignment horizontal="left" vertical="center" wrapText="1"/>
    </xf>
    <xf numFmtId="0" fontId="4" fillId="0" borderId="4" xfId="1" quotePrefix="1" applyNumberFormat="1" applyFont="1" applyFill="1" applyBorder="1" applyAlignment="1">
      <alignment horizontal="left" vertical="center" wrapText="1"/>
    </xf>
    <xf numFmtId="0" fontId="15" fillId="0" borderId="0" xfId="1" quotePrefix="1" applyNumberFormat="1" applyFont="1" applyFill="1" applyBorder="1" applyAlignment="1">
      <alignment horizontal="left" vertical="center" wrapText="1"/>
    </xf>
    <xf numFmtId="0" fontId="3" fillId="0" borderId="5" xfId="1" applyNumberFormat="1" applyFont="1" applyBorder="1" applyAlignment="1">
      <alignment horizontal="center" vertical="center" wrapText="1"/>
    </xf>
    <xf numFmtId="0" fontId="3" fillId="0" borderId="0" xfId="1" applyNumberFormat="1" applyFont="1" applyFill="1" applyBorder="1" applyAlignment="1">
      <alignment horizontal="center" vertical="center" wrapText="1"/>
    </xf>
    <xf numFmtId="0" fontId="3" fillId="0" borderId="0" xfId="0" applyNumberFormat="1" applyFont="1" applyAlignment="1">
      <alignment horizontal="right" vertical="center" wrapText="1"/>
    </xf>
    <xf numFmtId="0" fontId="3" fillId="0" borderId="0" xfId="1" applyNumberFormat="1" applyAlignment="1">
      <alignment horizontal="left" vertical="center" wrapText="1"/>
    </xf>
    <xf numFmtId="0" fontId="0" fillId="0" borderId="0" xfId="0" applyAlignment="1">
      <alignment wrapText="1"/>
    </xf>
    <xf numFmtId="0" fontId="3" fillId="0" borderId="3" xfId="0" applyNumberFormat="1" applyFont="1" applyBorder="1" applyAlignment="1">
      <alignment horizontal="right" vertical="center" wrapText="1"/>
    </xf>
    <xf numFmtId="0" fontId="9" fillId="0" borderId="0" xfId="0" applyFont="1" applyFill="1" applyAlignment="1">
      <alignment horizontal="right" vertical="center"/>
    </xf>
    <xf numFmtId="0" fontId="18" fillId="0" borderId="0" xfId="0" applyFont="1" applyFill="1" applyAlignment="1">
      <alignment horizontal="right" vertical="center"/>
    </xf>
    <xf numFmtId="0" fontId="3" fillId="0" borderId="0" xfId="0" applyFont="1" applyFill="1" applyAlignment="1">
      <alignment horizontal="right" vertical="center"/>
    </xf>
    <xf numFmtId="0" fontId="0" fillId="0" borderId="0" xfId="0" applyAlignment="1">
      <alignment horizontal="center" vertical="center"/>
    </xf>
    <xf numFmtId="0" fontId="0" fillId="0" borderId="0" xfId="0" applyAlignment="1">
      <alignment horizontal="center"/>
    </xf>
    <xf numFmtId="0" fontId="0" fillId="0" borderId="0" xfId="0" applyAlignment="1"/>
    <xf numFmtId="0" fontId="19" fillId="0" borderId="0" xfId="1" applyNumberFormat="1" applyFont="1" applyBorder="1" applyAlignment="1">
      <alignment horizontal="center"/>
    </xf>
    <xf numFmtId="0" fontId="20" fillId="0" borderId="0" xfId="1" applyNumberFormat="1" applyFont="1" applyBorder="1" applyAlignment="1"/>
    <xf numFmtId="0" fontId="13" fillId="0" borderId="3" xfId="0" quotePrefix="1" applyNumberFormat="1" applyFont="1" applyFill="1" applyBorder="1" applyAlignment="1">
      <alignment horizontal="right" vertical="top" wrapText="1"/>
    </xf>
    <xf numFmtId="0" fontId="9" fillId="2" borderId="5" xfId="0" quotePrefix="1" applyNumberFormat="1" applyFont="1" applyFill="1" applyBorder="1" applyAlignment="1">
      <alignment horizontal="right" vertical="top" wrapText="1"/>
    </xf>
    <xf numFmtId="0" fontId="9" fillId="0" borderId="7" xfId="0" quotePrefix="1" applyNumberFormat="1" applyFont="1" applyFill="1" applyBorder="1" applyAlignment="1">
      <alignment horizontal="right" vertical="top" wrapText="1"/>
    </xf>
    <xf numFmtId="0" fontId="9" fillId="4" borderId="5" xfId="1" applyNumberFormat="1" applyFont="1" applyFill="1" applyBorder="1" applyAlignment="1">
      <alignment horizontal="center" vertical="center" wrapText="1"/>
    </xf>
    <xf numFmtId="0" fontId="10" fillId="4" borderId="5" xfId="1" applyNumberFormat="1" applyFont="1" applyFill="1" applyBorder="1" applyAlignment="1">
      <alignment horizontal="center" vertical="center" wrapText="1"/>
    </xf>
    <xf numFmtId="0" fontId="11" fillId="3" borderId="3" xfId="1" applyNumberFormat="1" applyFont="1" applyFill="1" applyBorder="1" applyAlignment="1">
      <alignment horizontal="left" vertical="top" wrapText="1"/>
    </xf>
    <xf numFmtId="0" fontId="3" fillId="2" borderId="3" xfId="0" applyNumberFormat="1" applyFont="1" applyFill="1" applyBorder="1" applyAlignment="1">
      <alignment horizontal="right" vertical="center" wrapText="1"/>
    </xf>
    <xf numFmtId="0" fontId="3" fillId="2" borderId="3" xfId="0" applyNumberFormat="1" applyFont="1" applyFill="1" applyBorder="1" applyAlignment="1">
      <alignment horizontal="right" vertical="center"/>
    </xf>
    <xf numFmtId="0" fontId="4" fillId="0" borderId="5" xfId="0" quotePrefix="1" applyNumberFormat="1" applyFont="1" applyFill="1" applyBorder="1" applyAlignment="1">
      <alignment horizontal="left" vertical="top" wrapText="1"/>
    </xf>
    <xf numFmtId="0" fontId="4" fillId="0" borderId="5" xfId="0" applyNumberFormat="1" applyFont="1" applyFill="1" applyBorder="1" applyAlignment="1">
      <alignment horizontal="center" vertical="center" wrapText="1"/>
    </xf>
    <xf numFmtId="0" fontId="14" fillId="2" borderId="4" xfId="1" applyNumberFormat="1" applyFont="1" applyFill="1" applyBorder="1" applyAlignment="1">
      <alignment horizontal="left" vertical="center" wrapText="1"/>
    </xf>
    <xf numFmtId="0" fontId="14" fillId="2" borderId="4" xfId="1" applyNumberFormat="1" applyFont="1" applyFill="1" applyBorder="1" applyAlignment="1">
      <alignment horizontal="left" vertical="center"/>
    </xf>
    <xf numFmtId="0" fontId="23" fillId="0" borderId="5" xfId="0" applyFont="1" applyBorder="1" applyAlignment="1">
      <alignment horizontal="left" vertical="top" wrapText="1"/>
    </xf>
    <xf numFmtId="0" fontId="3" fillId="0" borderId="5" xfId="0" applyFont="1" applyBorder="1" applyAlignment="1">
      <alignment horizontal="left" vertical="top" wrapText="1"/>
    </xf>
    <xf numFmtId="0" fontId="3" fillId="0" borderId="5" xfId="0" applyFont="1" applyBorder="1" applyAlignment="1">
      <alignment wrapText="1"/>
    </xf>
    <xf numFmtId="0" fontId="3" fillId="0" borderId="5" xfId="0" applyFont="1" applyBorder="1"/>
    <xf numFmtId="0" fontId="3" fillId="0" borderId="1" xfId="0" applyFont="1" applyBorder="1" applyAlignment="1">
      <alignment horizontal="left" vertical="top" wrapText="1"/>
    </xf>
    <xf numFmtId="0" fontId="13" fillId="0" borderId="3" xfId="0" quotePrefix="1" applyNumberFormat="1" applyFont="1" applyFill="1" applyBorder="1" applyAlignment="1">
      <alignment horizontal="right" vertical="top"/>
    </xf>
    <xf numFmtId="0" fontId="9" fillId="2" borderId="5" xfId="0" quotePrefix="1" applyNumberFormat="1" applyFont="1" applyFill="1" applyBorder="1" applyAlignment="1">
      <alignment horizontal="right" vertical="top"/>
    </xf>
    <xf numFmtId="0" fontId="14" fillId="2" borderId="3" xfId="1" quotePrefix="1" applyNumberFormat="1" applyFont="1" applyFill="1" applyBorder="1" applyAlignment="1">
      <alignment vertical="center" wrapText="1"/>
    </xf>
    <xf numFmtId="0" fontId="3" fillId="0" borderId="5" xfId="0" applyFont="1" applyFill="1" applyBorder="1" applyAlignment="1">
      <alignment horizontal="left" vertical="top" wrapText="1"/>
    </xf>
    <xf numFmtId="0" fontId="3" fillId="0" borderId="5" xfId="0" applyFont="1" applyFill="1" applyBorder="1" applyAlignment="1">
      <alignment wrapText="1"/>
    </xf>
    <xf numFmtId="0" fontId="3" fillId="0" borderId="5" xfId="0" applyFont="1" applyBorder="1" applyAlignment="1">
      <alignment horizontal="center"/>
    </xf>
    <xf numFmtId="0" fontId="27" fillId="6" borderId="5" xfId="0" applyFont="1" applyFill="1" applyBorder="1" applyAlignment="1">
      <alignment horizontal="center" vertical="center" wrapText="1"/>
    </xf>
    <xf numFmtId="0" fontId="26" fillId="6" borderId="5" xfId="0" applyFont="1" applyFill="1" applyBorder="1" applyAlignment="1">
      <alignment horizontal="center" vertical="center" wrapText="1"/>
    </xf>
    <xf numFmtId="0" fontId="1" fillId="0" borderId="0" xfId="0" applyFont="1"/>
    <xf numFmtId="0" fontId="23" fillId="0" borderId="0" xfId="0" applyFont="1" applyAlignment="1">
      <alignment horizontal="justify" vertical="center"/>
    </xf>
    <xf numFmtId="0" fontId="14" fillId="2" borderId="6" xfId="1" quotePrefix="1" applyNumberFormat="1" applyFont="1" applyFill="1" applyBorder="1" applyAlignment="1">
      <alignment vertical="center" wrapText="1"/>
    </xf>
    <xf numFmtId="0" fontId="14" fillId="2" borderId="4" xfId="1" quotePrefix="1" applyNumberFormat="1" applyFont="1" applyFill="1" applyBorder="1" applyAlignment="1">
      <alignment vertical="center" wrapText="1"/>
    </xf>
    <xf numFmtId="0" fontId="3" fillId="0" borderId="9" xfId="0" applyFont="1" applyBorder="1" applyAlignment="1">
      <alignment horizontal="left" vertical="top" wrapText="1"/>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4" xfId="0" applyFont="1" applyBorder="1" applyAlignment="1">
      <alignment horizontal="center" vertical="center"/>
    </xf>
    <xf numFmtId="0" fontId="17" fillId="0" borderId="0" xfId="0" applyFont="1" applyFill="1" applyBorder="1" applyAlignment="1">
      <alignment horizontal="center" vertical="center"/>
    </xf>
    <xf numFmtId="0" fontId="22" fillId="2" borderId="3" xfId="4" applyFont="1" applyFill="1" applyBorder="1" applyAlignment="1">
      <alignment horizontal="center" vertical="center" wrapText="1"/>
    </xf>
    <xf numFmtId="0" fontId="22" fillId="2" borderId="6" xfId="4" applyFont="1" applyFill="1" applyBorder="1" applyAlignment="1">
      <alignment horizontal="center" vertical="center" wrapText="1"/>
    </xf>
    <xf numFmtId="0" fontId="22" fillId="2" borderId="4" xfId="4" applyFont="1" applyFill="1" applyBorder="1" applyAlignment="1">
      <alignment horizontal="center" vertical="center" wrapText="1"/>
    </xf>
    <xf numFmtId="0" fontId="23" fillId="0" borderId="0" xfId="0" applyFont="1" applyAlignment="1">
      <alignment horizontal="right" vertical="center" wrapText="1"/>
    </xf>
    <xf numFmtId="0" fontId="23" fillId="0" borderId="0" xfId="0" applyFont="1" applyAlignment="1">
      <alignment horizontal="center" vertical="center" wrapText="1"/>
    </xf>
    <xf numFmtId="0" fontId="23" fillId="0" borderId="0" xfId="0" applyFont="1" applyAlignment="1">
      <alignment horizontal="center" vertical="center"/>
    </xf>
    <xf numFmtId="49" fontId="4" fillId="0" borderId="7"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26" fillId="5" borderId="5" xfId="0" applyFont="1" applyFill="1" applyBorder="1" applyAlignment="1">
      <alignment horizontal="center" vertical="center" wrapText="1"/>
    </xf>
    <xf numFmtId="44" fontId="25" fillId="5" borderId="5" xfId="5" applyFont="1" applyFill="1" applyBorder="1" applyAlignment="1">
      <alignment horizontal="center" vertical="center" wrapText="1"/>
    </xf>
    <xf numFmtId="9" fontId="25" fillId="0" borderId="5" xfId="6" applyFont="1" applyBorder="1" applyAlignment="1">
      <alignment horizontal="center" vertical="center" wrapText="1"/>
    </xf>
    <xf numFmtId="44" fontId="25" fillId="0" borderId="5" xfId="0" applyNumberFormat="1" applyFont="1" applyBorder="1" applyAlignment="1">
      <alignment horizontal="center" vertical="center" wrapText="1"/>
    </xf>
    <xf numFmtId="0" fontId="25" fillId="0" borderId="5" xfId="0" applyFont="1" applyBorder="1" applyAlignment="1">
      <alignment horizontal="center" vertical="center" wrapText="1"/>
    </xf>
    <xf numFmtId="0" fontId="27" fillId="0" borderId="0" xfId="0" applyFont="1" applyAlignment="1">
      <alignment horizontal="center" vertical="center" wrapText="1"/>
    </xf>
    <xf numFmtId="0" fontId="5" fillId="0" borderId="0" xfId="1" applyNumberFormat="1" applyFont="1" applyAlignment="1">
      <alignment horizontal="center" vertical="center" wrapText="1"/>
    </xf>
    <xf numFmtId="0" fontId="7" fillId="0" borderId="0" xfId="1" applyNumberFormat="1" applyFont="1" applyBorder="1" applyAlignment="1">
      <alignment horizontal="center" wrapText="1"/>
    </xf>
    <xf numFmtId="0" fontId="8" fillId="0" borderId="0" xfId="1" applyNumberFormat="1" applyFont="1" applyBorder="1" applyAlignment="1">
      <alignment horizontal="center" wrapText="1"/>
    </xf>
    <xf numFmtId="0" fontId="9" fillId="0" borderId="2" xfId="1" applyNumberFormat="1" applyFont="1" applyFill="1" applyBorder="1" applyAlignment="1">
      <alignment horizontal="left" vertical="center" wrapText="1"/>
    </xf>
    <xf numFmtId="49" fontId="4" fillId="0" borderId="3" xfId="1" applyNumberFormat="1" applyFont="1" applyFill="1" applyBorder="1" applyAlignment="1">
      <alignment horizontal="right" vertical="top" wrapText="1"/>
    </xf>
    <xf numFmtId="49" fontId="4" fillId="0" borderId="4" xfId="1" applyNumberFormat="1" applyFont="1" applyFill="1" applyBorder="1" applyAlignment="1">
      <alignment horizontal="right" vertical="top" wrapText="1"/>
    </xf>
    <xf numFmtId="0" fontId="4" fillId="0" borderId="3" xfId="1" applyNumberFormat="1" applyFont="1" applyFill="1" applyBorder="1" applyAlignment="1">
      <alignment horizontal="left" vertical="top" wrapText="1"/>
    </xf>
    <xf numFmtId="0" fontId="4" fillId="0" borderId="6" xfId="1" applyNumberFormat="1" applyFont="1" applyFill="1" applyBorder="1" applyAlignment="1">
      <alignment horizontal="left" vertical="top" wrapText="1"/>
    </xf>
    <xf numFmtId="0" fontId="4" fillId="0" borderId="4" xfId="1" applyNumberFormat="1" applyFont="1" applyFill="1" applyBorder="1" applyAlignment="1">
      <alignment horizontal="left" vertical="top" wrapText="1"/>
    </xf>
    <xf numFmtId="0" fontId="4" fillId="0" borderId="5" xfId="1" applyNumberFormat="1" applyFont="1" applyFill="1" applyBorder="1" applyAlignment="1">
      <alignment horizontal="left" vertical="top" wrapText="1"/>
    </xf>
    <xf numFmtId="0" fontId="4" fillId="0" borderId="5" xfId="1" quotePrefix="1" applyNumberFormat="1" applyFont="1" applyFill="1" applyBorder="1" applyAlignment="1">
      <alignment horizontal="left" vertical="top" wrapText="1"/>
    </xf>
    <xf numFmtId="49" fontId="3" fillId="0" borderId="3" xfId="2" applyNumberFormat="1" applyFont="1" applyBorder="1" applyAlignment="1">
      <alignment horizontal="right" vertical="top" wrapText="1"/>
    </xf>
    <xf numFmtId="49" fontId="3" fillId="0" borderId="4" xfId="2" applyNumberFormat="1" applyFont="1" applyBorder="1" applyAlignment="1">
      <alignment horizontal="right" vertical="top" wrapText="1"/>
    </xf>
    <xf numFmtId="0" fontId="0" fillId="0" borderId="6" xfId="0" applyNumberFormat="1" applyBorder="1" applyAlignment="1">
      <alignment wrapText="1"/>
    </xf>
    <xf numFmtId="0" fontId="9" fillId="4" borderId="3" xfId="1" applyNumberFormat="1" applyFont="1" applyFill="1" applyBorder="1" applyAlignment="1">
      <alignment horizontal="center" vertical="center" wrapText="1"/>
    </xf>
    <xf numFmtId="0" fontId="9" fillId="4" borderId="4" xfId="1" applyNumberFormat="1" applyFont="1" applyFill="1" applyBorder="1" applyAlignment="1">
      <alignment horizontal="center" vertical="center" wrapText="1"/>
    </xf>
    <xf numFmtId="0" fontId="11" fillId="3" borderId="3" xfId="1" applyNumberFormat="1" applyFont="1" applyFill="1" applyBorder="1" applyAlignment="1">
      <alignment horizontal="center" vertical="center" wrapText="1"/>
    </xf>
    <xf numFmtId="0" fontId="11" fillId="3" borderId="4" xfId="1" applyNumberFormat="1" applyFont="1" applyFill="1" applyBorder="1" applyAlignment="1">
      <alignment horizontal="center" vertical="center" wrapText="1"/>
    </xf>
    <xf numFmtId="0" fontId="12" fillId="3" borderId="3" xfId="1" applyNumberFormat="1" applyFont="1" applyFill="1" applyBorder="1" applyAlignment="1">
      <alignment horizontal="center" vertical="center" wrapText="1"/>
    </xf>
    <xf numFmtId="0" fontId="12" fillId="3" borderId="4" xfId="1" applyNumberFormat="1" applyFont="1" applyFill="1" applyBorder="1" applyAlignment="1">
      <alignment horizontal="center" vertical="center" wrapText="1"/>
    </xf>
    <xf numFmtId="0" fontId="3" fillId="2" borderId="3" xfId="0" applyNumberFormat="1" applyFont="1" applyFill="1" applyBorder="1" applyAlignment="1">
      <alignment wrapText="1"/>
    </xf>
    <xf numFmtId="0" fontId="3" fillId="2" borderId="4" xfId="0" applyNumberFormat="1" applyFont="1" applyFill="1" applyBorder="1" applyAlignment="1">
      <alignment wrapText="1"/>
    </xf>
    <xf numFmtId="0" fontId="14" fillId="2" borderId="5" xfId="1" quotePrefix="1" applyNumberFormat="1" applyFont="1" applyFill="1" applyBorder="1" applyAlignment="1">
      <alignment horizontal="left" vertical="center" wrapText="1"/>
    </xf>
    <xf numFmtId="0" fontId="13" fillId="0" borderId="3" xfId="0" applyNumberFormat="1" applyFont="1" applyFill="1" applyBorder="1" applyAlignment="1">
      <alignment horizontal="center" vertical="center" wrapText="1"/>
    </xf>
    <xf numFmtId="0" fontId="13" fillId="0" borderId="4" xfId="0" applyNumberFormat="1" applyFont="1" applyFill="1" applyBorder="1" applyAlignment="1">
      <alignment horizontal="center" vertical="center" wrapText="1"/>
    </xf>
    <xf numFmtId="0" fontId="0" fillId="0" borderId="3" xfId="0" applyNumberFormat="1" applyBorder="1" applyAlignment="1">
      <alignment wrapText="1"/>
    </xf>
    <xf numFmtId="0" fontId="0" fillId="0" borderId="4" xfId="0" applyNumberFormat="1" applyBorder="1" applyAlignment="1">
      <alignment wrapText="1"/>
    </xf>
    <xf numFmtId="165" fontId="13" fillId="0" borderId="3" xfId="0" applyNumberFormat="1" applyFont="1" applyFill="1" applyBorder="1" applyAlignment="1">
      <alignment horizontal="center" vertical="center" wrapText="1"/>
    </xf>
    <xf numFmtId="165" fontId="13" fillId="0" borderId="4" xfId="0" applyNumberFormat="1" applyFont="1" applyFill="1" applyBorder="1" applyAlignment="1">
      <alignment horizontal="center" vertical="center" wrapText="1"/>
    </xf>
    <xf numFmtId="165" fontId="9" fillId="2" borderId="3" xfId="0" applyNumberFormat="1"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0" fontId="0" fillId="2" borderId="3" xfId="0" applyNumberFormat="1" applyFill="1" applyBorder="1" applyAlignment="1">
      <alignment wrapText="1"/>
    </xf>
    <xf numFmtId="0" fontId="0" fillId="2" borderId="4" xfId="0" applyNumberFormat="1" applyFill="1" applyBorder="1" applyAlignment="1">
      <alignment wrapText="1"/>
    </xf>
    <xf numFmtId="0" fontId="14" fillId="2" borderId="3" xfId="1" quotePrefix="1" applyNumberFormat="1" applyFont="1" applyFill="1" applyBorder="1" applyAlignment="1">
      <alignment horizontal="center" vertical="center"/>
    </xf>
    <xf numFmtId="0" fontId="14" fillId="2" borderId="4" xfId="1" quotePrefix="1" applyNumberFormat="1" applyFont="1" applyFill="1" applyBorder="1" applyAlignment="1">
      <alignment horizontal="center" vertical="center"/>
    </xf>
    <xf numFmtId="0" fontId="3" fillId="0" borderId="5" xfId="0" applyFont="1" applyBorder="1" applyAlignment="1">
      <alignment horizontal="center"/>
    </xf>
    <xf numFmtId="0" fontId="0" fillId="0" borderId="3" xfId="0" applyNumberFormat="1" applyBorder="1" applyAlignment="1"/>
    <xf numFmtId="0" fontId="0" fillId="0" borderId="4" xfId="0" applyNumberFormat="1" applyBorder="1" applyAlignment="1"/>
    <xf numFmtId="0" fontId="13" fillId="0" borderId="3" xfId="0" applyNumberFormat="1" applyFont="1" applyFill="1" applyBorder="1" applyAlignment="1">
      <alignment horizontal="center" vertical="center"/>
    </xf>
    <xf numFmtId="0" fontId="13" fillId="0" borderId="4" xfId="0" applyNumberFormat="1" applyFont="1" applyFill="1" applyBorder="1" applyAlignment="1">
      <alignment horizontal="center" vertical="center"/>
    </xf>
    <xf numFmtId="0" fontId="0" fillId="2" borderId="3" xfId="0" applyNumberFormat="1" applyFill="1" applyBorder="1" applyAlignment="1"/>
    <xf numFmtId="0" fontId="0" fillId="2" borderId="4" xfId="0" applyNumberFormat="1" applyFill="1" applyBorder="1" applyAlignment="1"/>
    <xf numFmtId="165" fontId="9" fillId="2" borderId="3" xfId="0" applyNumberFormat="1" applyFont="1" applyFill="1" applyBorder="1" applyAlignment="1">
      <alignment horizontal="center" vertical="center"/>
    </xf>
    <xf numFmtId="0" fontId="9" fillId="2" borderId="4" xfId="0" applyNumberFormat="1" applyFont="1" applyFill="1" applyBorder="1" applyAlignment="1">
      <alignment horizontal="center" vertical="center"/>
    </xf>
  </cellXfs>
  <cellStyles count="7">
    <cellStyle name="Currency" xfId="5" builtinId="4"/>
    <cellStyle name="Hyperlink" xfId="4" builtinId="8"/>
    <cellStyle name="Normal" xfId="0" builtinId="0"/>
    <cellStyle name="Normal 2" xfId="3" xr:uid="{00000000-0005-0000-0000-000002000000}"/>
    <cellStyle name="Normal 4" xfId="1" xr:uid="{00000000-0005-0000-0000-000003000000}"/>
    <cellStyle name="Normal 6" xfId="2" xr:uid="{00000000-0005-0000-0000-000004000000}"/>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11"/>
  <sheetViews>
    <sheetView showRuler="0" zoomScaleNormal="100" workbookViewId="0">
      <selection activeCell="C23" sqref="C23"/>
    </sheetView>
  </sheetViews>
  <sheetFormatPr defaultRowHeight="15" x14ac:dyDescent="0.25"/>
  <cols>
    <col min="2" max="2" width="7.28515625" customWidth="1"/>
    <col min="3" max="3" width="54.7109375" customWidth="1"/>
    <col min="4" max="4" width="15.85546875" customWidth="1"/>
  </cols>
  <sheetData>
    <row r="1" spans="2:4" s="24" customFormat="1" x14ac:dyDescent="0.25">
      <c r="D1" s="19" t="s">
        <v>112</v>
      </c>
    </row>
    <row r="2" spans="2:4" s="24" customFormat="1" x14ac:dyDescent="0.25">
      <c r="D2" s="20" t="s">
        <v>98</v>
      </c>
    </row>
    <row r="3" spans="2:4" s="24" customFormat="1" x14ac:dyDescent="0.25">
      <c r="D3" s="21" t="s">
        <v>111</v>
      </c>
    </row>
    <row r="4" spans="2:4" s="24" customFormat="1" x14ac:dyDescent="0.25"/>
    <row r="5" spans="2:4" s="24" customFormat="1" ht="18.75" x14ac:dyDescent="0.25">
      <c r="B5" s="60" t="s">
        <v>99</v>
      </c>
      <c r="C5" s="60"/>
      <c r="D5" s="60"/>
    </row>
    <row r="6" spans="2:4" s="24" customFormat="1" ht="15.75" x14ac:dyDescent="0.25">
      <c r="C6" s="25" t="s">
        <v>23</v>
      </c>
      <c r="D6" s="26"/>
    </row>
    <row r="7" spans="2:4" s="24" customFormat="1" x14ac:dyDescent="0.25"/>
    <row r="8" spans="2:4" s="24" customFormat="1" ht="15.75" x14ac:dyDescent="0.25">
      <c r="B8" s="57" t="s">
        <v>24</v>
      </c>
      <c r="C8" s="58"/>
      <c r="D8" s="59"/>
    </row>
    <row r="9" spans="2:4" s="24" customFormat="1" ht="36" customHeight="1" x14ac:dyDescent="0.25">
      <c r="B9" s="61" t="str">
        <f>'1.daļa'!B5</f>
        <v>1.daļa Iekšējās auss implantu sistēmas ar runas procesoriem pacientiem ar smagas pakāpes dzirdes zudumu visās frekvencēs</v>
      </c>
      <c r="C9" s="62"/>
      <c r="D9" s="63"/>
    </row>
    <row r="10" spans="2:4" s="17" customFormat="1" ht="34.5" customHeight="1" x14ac:dyDescent="0.25">
      <c r="B10" s="61" t="str">
        <f>'2.daļa'!B5</f>
        <v>2. daļa Iekšējās auss implantu sistēmas ar runas procesoriem pacientiem ar saglabātu reziduālo dzirdi zemajās frekvencēs</v>
      </c>
      <c r="C10" s="62"/>
      <c r="D10" s="63"/>
    </row>
    <row r="11" spans="2:4" s="24" customFormat="1" x14ac:dyDescent="0.25">
      <c r="B11" s="22"/>
      <c r="D11" s="23"/>
    </row>
  </sheetData>
  <mergeCells count="4">
    <mergeCell ref="B8:D8"/>
    <mergeCell ref="B5:D5"/>
    <mergeCell ref="B9:D9"/>
    <mergeCell ref="B10:D10"/>
  </mergeCells>
  <hyperlinks>
    <hyperlink ref="B9" location="'1.daļa'!A1" display="'1.daļa'!A1" xr:uid="{00000000-0004-0000-0000-000000000000}"/>
    <hyperlink ref="B10" location="'2.daļa'!A1" display="'2.daļa'!A1" xr:uid="{00000000-0004-0000-0000-000001000000}"/>
  </hyperlinks>
  <pageMargins left="0.7" right="0.7" top="0.75" bottom="0.75" header="0.3" footer="0.3"/>
  <pageSetup paperSize="9" fitToHeight="0"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64"/>
  <sheetViews>
    <sheetView tabSelected="1" showRuler="0" zoomScaleNormal="100" workbookViewId="0">
      <selection activeCell="B4" sqref="B4:E4"/>
    </sheetView>
  </sheetViews>
  <sheetFormatPr defaultColWidth="8" defaultRowHeight="15" x14ac:dyDescent="0.25"/>
  <cols>
    <col min="1" max="1" width="5.7109375" style="17" customWidth="1"/>
    <col min="2" max="2" width="5.42578125" style="17" customWidth="1"/>
    <col min="3" max="3" width="60.7109375" style="17" customWidth="1"/>
    <col min="4" max="5" width="15" style="17" customWidth="1"/>
  </cols>
  <sheetData>
    <row r="1" spans="1:6" s="24" customFormat="1" x14ac:dyDescent="0.25">
      <c r="E1" s="19" t="s">
        <v>112</v>
      </c>
    </row>
    <row r="2" spans="1:6" s="24" customFormat="1" x14ac:dyDescent="0.25">
      <c r="E2" s="21"/>
    </row>
    <row r="3" spans="1:6" ht="15.75" x14ac:dyDescent="0.25">
      <c r="A3" s="15"/>
      <c r="B3" s="77" t="s">
        <v>1</v>
      </c>
      <c r="C3" s="77"/>
      <c r="D3" s="77"/>
      <c r="E3" s="77"/>
      <c r="F3" s="4"/>
    </row>
    <row r="4" spans="1:6" ht="15.75" customHeight="1" x14ac:dyDescent="0.25">
      <c r="A4" s="15"/>
      <c r="B4" s="77" t="str">
        <f>Saturs!B5</f>
        <v>Iekšējās auss implantu sistēmas ar runas procesoriem piegāde</v>
      </c>
      <c r="C4" s="77"/>
      <c r="D4" s="77"/>
      <c r="E4" s="77"/>
      <c r="F4" s="4"/>
    </row>
    <row r="5" spans="1:6" ht="32.25" customHeight="1" x14ac:dyDescent="0.25">
      <c r="A5" s="15"/>
      <c r="B5" s="78" t="s">
        <v>28</v>
      </c>
      <c r="C5" s="78"/>
      <c r="D5" s="78"/>
      <c r="E5" s="78"/>
      <c r="F5" s="5"/>
    </row>
    <row r="6" spans="1:6" ht="15.75" x14ac:dyDescent="0.25">
      <c r="A6" s="15"/>
      <c r="B6" s="79"/>
      <c r="C6" s="78"/>
      <c r="D6" s="78"/>
      <c r="E6" s="78"/>
      <c r="F6" s="5"/>
    </row>
    <row r="7" spans="1:6" x14ac:dyDescent="0.25">
      <c r="A7" s="80" t="s">
        <v>2</v>
      </c>
      <c r="B7" s="80"/>
      <c r="C7" s="80"/>
      <c r="D7" s="80"/>
      <c r="E7" s="80"/>
    </row>
    <row r="8" spans="1:6" ht="26.25" customHeight="1" x14ac:dyDescent="0.25">
      <c r="A8" s="81" t="s">
        <v>3</v>
      </c>
      <c r="B8" s="82"/>
      <c r="C8" s="87" t="s">
        <v>75</v>
      </c>
      <c r="D8" s="87"/>
      <c r="E8" s="87"/>
    </row>
    <row r="9" spans="1:6" ht="14.25" customHeight="1" x14ac:dyDescent="0.25">
      <c r="A9" s="81" t="s">
        <v>4</v>
      </c>
      <c r="B9" s="82"/>
      <c r="C9" s="86" t="s">
        <v>92</v>
      </c>
      <c r="D9" s="87"/>
      <c r="E9" s="87"/>
    </row>
    <row r="10" spans="1:6" ht="54" customHeight="1" x14ac:dyDescent="0.25">
      <c r="A10" s="81" t="s">
        <v>5</v>
      </c>
      <c r="B10" s="82"/>
      <c r="C10" s="86" t="s">
        <v>94</v>
      </c>
      <c r="D10" s="87"/>
      <c r="E10" s="87"/>
    </row>
    <row r="11" spans="1:6" ht="27.75" customHeight="1" x14ac:dyDescent="0.25">
      <c r="A11" s="81" t="s">
        <v>6</v>
      </c>
      <c r="B11" s="82"/>
      <c r="C11" s="83" t="s">
        <v>95</v>
      </c>
      <c r="D11" s="84"/>
      <c r="E11" s="85"/>
    </row>
    <row r="12" spans="1:6" ht="17.25" customHeight="1" x14ac:dyDescent="0.25">
      <c r="A12" s="81" t="s">
        <v>7</v>
      </c>
      <c r="B12" s="82"/>
      <c r="C12" s="86" t="s">
        <v>10</v>
      </c>
      <c r="D12" s="87"/>
      <c r="E12" s="87"/>
    </row>
    <row r="13" spans="1:6" ht="39" customHeight="1" x14ac:dyDescent="0.25">
      <c r="A13" s="81" t="s">
        <v>8</v>
      </c>
      <c r="B13" s="82"/>
      <c r="C13" s="86" t="s">
        <v>12</v>
      </c>
      <c r="D13" s="87"/>
      <c r="E13" s="87"/>
    </row>
    <row r="14" spans="1:6" ht="27" customHeight="1" x14ac:dyDescent="0.25">
      <c r="A14" s="81" t="s">
        <v>9</v>
      </c>
      <c r="B14" s="82"/>
      <c r="C14" s="87" t="s">
        <v>96</v>
      </c>
      <c r="D14" s="86"/>
      <c r="E14" s="86"/>
    </row>
    <row r="15" spans="1:6" ht="40.5" customHeight="1" x14ac:dyDescent="0.25">
      <c r="A15" s="88" t="s">
        <v>11</v>
      </c>
      <c r="B15" s="89"/>
      <c r="C15" s="86" t="s">
        <v>97</v>
      </c>
      <c r="D15" s="87"/>
      <c r="E15" s="87"/>
    </row>
    <row r="16" spans="1:6" ht="29.25" customHeight="1" x14ac:dyDescent="0.25">
      <c r="A16" s="88" t="s">
        <v>13</v>
      </c>
      <c r="B16" s="89"/>
      <c r="C16" s="83" t="s">
        <v>93</v>
      </c>
      <c r="D16" s="84"/>
      <c r="E16" s="85"/>
    </row>
    <row r="17" spans="1:6" x14ac:dyDescent="0.25">
      <c r="A17" s="90"/>
      <c r="B17" s="90"/>
      <c r="F17" s="6"/>
    </row>
    <row r="18" spans="1:6" ht="38.25" x14ac:dyDescent="0.25">
      <c r="A18" s="91" t="s">
        <v>14</v>
      </c>
      <c r="B18" s="92"/>
      <c r="C18" s="30" t="s">
        <v>15</v>
      </c>
      <c r="D18" s="31" t="s">
        <v>16</v>
      </c>
      <c r="E18" s="31" t="s">
        <v>17</v>
      </c>
      <c r="F18" s="7"/>
    </row>
    <row r="19" spans="1:6" ht="47.25" x14ac:dyDescent="0.25">
      <c r="A19" s="93" t="s">
        <v>74</v>
      </c>
      <c r="B19" s="94"/>
      <c r="C19" s="32" t="s">
        <v>0</v>
      </c>
      <c r="D19" s="95"/>
      <c r="E19" s="96"/>
      <c r="F19" s="8"/>
    </row>
    <row r="20" spans="1:6" x14ac:dyDescent="0.25">
      <c r="A20" s="102"/>
      <c r="B20" s="103"/>
      <c r="C20" s="27" t="s">
        <v>46</v>
      </c>
      <c r="D20" s="100">
        <v>3</v>
      </c>
      <c r="E20" s="101"/>
      <c r="F20" s="9"/>
    </row>
    <row r="21" spans="1:6" x14ac:dyDescent="0.25">
      <c r="A21" s="102"/>
      <c r="B21" s="103"/>
      <c r="C21" s="27" t="s">
        <v>47</v>
      </c>
      <c r="D21" s="104">
        <v>0</v>
      </c>
      <c r="E21" s="105"/>
      <c r="F21" s="9"/>
    </row>
    <row r="22" spans="1:6" x14ac:dyDescent="0.25">
      <c r="A22" s="108"/>
      <c r="B22" s="109"/>
      <c r="C22" s="28" t="s">
        <v>110</v>
      </c>
      <c r="D22" s="106">
        <f>D20*D21</f>
        <v>0</v>
      </c>
      <c r="E22" s="107"/>
      <c r="F22" s="9"/>
    </row>
    <row r="23" spans="1:6" x14ac:dyDescent="0.25">
      <c r="A23" s="102"/>
      <c r="B23" s="103"/>
      <c r="C23" s="27" t="s">
        <v>18</v>
      </c>
      <c r="D23" s="100"/>
      <c r="E23" s="101"/>
      <c r="F23" s="10"/>
    </row>
    <row r="24" spans="1:6" x14ac:dyDescent="0.25">
      <c r="A24" s="97"/>
      <c r="B24" s="98"/>
      <c r="C24" s="99" t="s">
        <v>19</v>
      </c>
      <c r="D24" s="99"/>
      <c r="E24" s="99"/>
      <c r="F24" s="9"/>
    </row>
    <row r="25" spans="1:6" ht="38.25" x14ac:dyDescent="0.25">
      <c r="A25" s="18" t="str">
        <f>$A$19</f>
        <v>1.</v>
      </c>
      <c r="B25" s="11" t="s">
        <v>20</v>
      </c>
      <c r="C25" s="35" t="s">
        <v>31</v>
      </c>
      <c r="D25" s="36"/>
      <c r="E25" s="36"/>
      <c r="F25" s="12"/>
    </row>
    <row r="26" spans="1:6" x14ac:dyDescent="0.25">
      <c r="A26" s="33"/>
      <c r="B26" s="37"/>
      <c r="C26" s="99" t="s">
        <v>21</v>
      </c>
      <c r="D26" s="99"/>
      <c r="E26" s="99"/>
      <c r="F26" s="14"/>
    </row>
    <row r="27" spans="1:6" x14ac:dyDescent="0.25">
      <c r="A27" s="18" t="str">
        <f t="shared" ref="A27:A46" si="0">$A$19</f>
        <v>1.</v>
      </c>
      <c r="B27" s="11">
        <v>2</v>
      </c>
      <c r="C27" s="39" t="s">
        <v>29</v>
      </c>
      <c r="D27" s="13" t="s">
        <v>22</v>
      </c>
      <c r="E27" s="13" t="s">
        <v>22</v>
      </c>
      <c r="F27" s="14"/>
    </row>
    <row r="28" spans="1:6" x14ac:dyDescent="0.25">
      <c r="A28" s="18" t="str">
        <f t="shared" si="0"/>
        <v>1.</v>
      </c>
      <c r="B28" s="11" t="s">
        <v>25</v>
      </c>
      <c r="C28" s="40" t="s">
        <v>36</v>
      </c>
      <c r="D28" s="13"/>
      <c r="E28" s="13"/>
    </row>
    <row r="29" spans="1:6" x14ac:dyDescent="0.25">
      <c r="A29" s="18" t="str">
        <f t="shared" si="0"/>
        <v>1.</v>
      </c>
      <c r="B29" s="11" t="s">
        <v>26</v>
      </c>
      <c r="C29" s="40" t="s">
        <v>38</v>
      </c>
      <c r="D29" s="41"/>
      <c r="E29" s="41"/>
    </row>
    <row r="30" spans="1:6" ht="39" customHeight="1" x14ac:dyDescent="0.25">
      <c r="A30" s="18" t="str">
        <f t="shared" si="0"/>
        <v>1.</v>
      </c>
      <c r="B30" s="11" t="s">
        <v>49</v>
      </c>
      <c r="C30" s="40" t="s">
        <v>37</v>
      </c>
      <c r="D30" s="41"/>
      <c r="E30" s="41"/>
    </row>
    <row r="31" spans="1:6" x14ac:dyDescent="0.25">
      <c r="A31" s="18" t="str">
        <f t="shared" si="0"/>
        <v>1.</v>
      </c>
      <c r="B31" s="11" t="s">
        <v>50</v>
      </c>
      <c r="C31" s="40" t="s">
        <v>89</v>
      </c>
      <c r="D31" s="41"/>
      <c r="E31" s="41"/>
    </row>
    <row r="32" spans="1:6" x14ac:dyDescent="0.25">
      <c r="A32" s="18" t="str">
        <f t="shared" si="0"/>
        <v>1.</v>
      </c>
      <c r="B32" s="11" t="s">
        <v>51</v>
      </c>
      <c r="C32" s="40" t="s">
        <v>40</v>
      </c>
      <c r="D32" s="41"/>
      <c r="E32" s="41"/>
    </row>
    <row r="33" spans="1:5" ht="38.25" x14ac:dyDescent="0.25">
      <c r="A33" s="18" t="str">
        <f t="shared" si="0"/>
        <v>1.</v>
      </c>
      <c r="B33" s="11" t="s">
        <v>52</v>
      </c>
      <c r="C33" s="40" t="s">
        <v>39</v>
      </c>
      <c r="D33" s="41"/>
      <c r="E33" s="41"/>
    </row>
    <row r="34" spans="1:5" ht="51" x14ac:dyDescent="0.25">
      <c r="A34" s="18" t="str">
        <f t="shared" si="0"/>
        <v>1.</v>
      </c>
      <c r="B34" s="11" t="s">
        <v>53</v>
      </c>
      <c r="C34" s="40" t="s">
        <v>41</v>
      </c>
      <c r="D34" s="41"/>
      <c r="E34" s="41"/>
    </row>
    <row r="35" spans="1:5" x14ac:dyDescent="0.25">
      <c r="A35" s="18" t="str">
        <f t="shared" si="0"/>
        <v>1.</v>
      </c>
      <c r="B35" s="11" t="s">
        <v>54</v>
      </c>
      <c r="C35" s="40" t="s">
        <v>42</v>
      </c>
      <c r="D35" s="41"/>
      <c r="E35" s="41"/>
    </row>
    <row r="36" spans="1:5" ht="37.5" customHeight="1" x14ac:dyDescent="0.25">
      <c r="A36" s="18" t="str">
        <f t="shared" si="0"/>
        <v>1.</v>
      </c>
      <c r="B36" s="11" t="s">
        <v>55</v>
      </c>
      <c r="C36" s="40" t="s">
        <v>76</v>
      </c>
      <c r="D36" s="41"/>
      <c r="E36" s="41"/>
    </row>
    <row r="37" spans="1:5" ht="25.5" x14ac:dyDescent="0.25">
      <c r="A37" s="18" t="str">
        <f t="shared" si="0"/>
        <v>1.</v>
      </c>
      <c r="B37" s="11" t="s">
        <v>56</v>
      </c>
      <c r="C37" s="40" t="s">
        <v>84</v>
      </c>
      <c r="D37" s="41"/>
      <c r="E37" s="41"/>
    </row>
    <row r="38" spans="1:5" ht="15.75" customHeight="1" x14ac:dyDescent="0.25">
      <c r="A38" s="18" t="str">
        <f t="shared" si="0"/>
        <v>1.</v>
      </c>
      <c r="B38" s="11">
        <v>3</v>
      </c>
      <c r="C38" s="39" t="s">
        <v>43</v>
      </c>
      <c r="D38" s="49" t="s">
        <v>22</v>
      </c>
      <c r="E38" s="49" t="s">
        <v>22</v>
      </c>
    </row>
    <row r="39" spans="1:5" ht="15.75" customHeight="1" x14ac:dyDescent="0.25">
      <c r="A39" s="18" t="str">
        <f t="shared" si="0"/>
        <v>1.</v>
      </c>
      <c r="B39" s="11" t="s">
        <v>27</v>
      </c>
      <c r="C39" s="40" t="s">
        <v>60</v>
      </c>
      <c r="D39" s="42"/>
      <c r="E39" s="42"/>
    </row>
    <row r="40" spans="1:5" ht="25.5" x14ac:dyDescent="0.25">
      <c r="A40" s="18" t="str">
        <f t="shared" si="0"/>
        <v>1.</v>
      </c>
      <c r="B40" s="11" t="s">
        <v>62</v>
      </c>
      <c r="C40" s="40" t="s">
        <v>44</v>
      </c>
      <c r="D40" s="42"/>
      <c r="E40" s="42"/>
    </row>
    <row r="41" spans="1:5" x14ac:dyDescent="0.25">
      <c r="A41" s="18" t="str">
        <f t="shared" si="0"/>
        <v>1.</v>
      </c>
      <c r="B41" s="11" t="s">
        <v>63</v>
      </c>
      <c r="C41" s="40" t="s">
        <v>57</v>
      </c>
      <c r="D41" s="42"/>
      <c r="E41" s="42"/>
    </row>
    <row r="42" spans="1:5" x14ac:dyDescent="0.25">
      <c r="A42" s="18" t="str">
        <f t="shared" si="0"/>
        <v>1.</v>
      </c>
      <c r="B42" s="11" t="s">
        <v>64</v>
      </c>
      <c r="C42" s="40" t="s">
        <v>58</v>
      </c>
      <c r="D42" s="42"/>
      <c r="E42" s="42"/>
    </row>
    <row r="43" spans="1:5" x14ac:dyDescent="0.25">
      <c r="A43" s="18" t="str">
        <f t="shared" si="0"/>
        <v>1.</v>
      </c>
      <c r="B43" s="11" t="s">
        <v>65</v>
      </c>
      <c r="C43" s="41" t="s">
        <v>59</v>
      </c>
      <c r="D43" s="42"/>
      <c r="E43" s="42"/>
    </row>
    <row r="44" spans="1:5" x14ac:dyDescent="0.25">
      <c r="A44" s="18" t="str">
        <f t="shared" si="0"/>
        <v>1.</v>
      </c>
      <c r="B44" s="11" t="s">
        <v>66</v>
      </c>
      <c r="C44" s="40" t="s">
        <v>45</v>
      </c>
      <c r="D44" s="42"/>
      <c r="E44" s="42"/>
    </row>
    <row r="45" spans="1:5" ht="25.5" x14ac:dyDescent="0.25">
      <c r="A45" s="18" t="str">
        <f t="shared" si="0"/>
        <v>1.</v>
      </c>
      <c r="B45" s="11" t="s">
        <v>67</v>
      </c>
      <c r="C45" s="40" t="s">
        <v>61</v>
      </c>
      <c r="D45" s="42"/>
      <c r="E45" s="42"/>
    </row>
    <row r="46" spans="1:5" ht="25.5" x14ac:dyDescent="0.25">
      <c r="A46" s="18" t="str">
        <f t="shared" si="0"/>
        <v>1.</v>
      </c>
      <c r="B46" s="11" t="s">
        <v>68</v>
      </c>
      <c r="C46" s="40" t="s">
        <v>87</v>
      </c>
      <c r="D46" s="42"/>
      <c r="E46" s="42"/>
    </row>
    <row r="47" spans="1:5" s="24" customFormat="1" ht="16.5" customHeight="1" x14ac:dyDescent="0.25">
      <c r="A47" s="34"/>
      <c r="B47" s="38"/>
      <c r="C47" s="46" t="s">
        <v>32</v>
      </c>
      <c r="D47" s="110" t="s">
        <v>109</v>
      </c>
      <c r="E47" s="111"/>
    </row>
    <row r="48" spans="1:5" x14ac:dyDescent="0.25">
      <c r="A48" s="18" t="str">
        <f>$A$19</f>
        <v>1.</v>
      </c>
      <c r="B48" s="11" t="s">
        <v>69</v>
      </c>
      <c r="C48" s="43" t="s">
        <v>30</v>
      </c>
      <c r="D48" s="112"/>
      <c r="E48" s="112"/>
    </row>
    <row r="49" spans="1:5" ht="25.5" x14ac:dyDescent="0.25">
      <c r="A49" s="18" t="str">
        <f>$A$19</f>
        <v>1.</v>
      </c>
      <c r="B49" s="11" t="s">
        <v>70</v>
      </c>
      <c r="C49" s="43" t="s">
        <v>48</v>
      </c>
      <c r="D49" s="112"/>
      <c r="E49" s="112"/>
    </row>
    <row r="50" spans="1:5" x14ac:dyDescent="0.25">
      <c r="A50" s="18" t="str">
        <f>$A$19</f>
        <v>1.</v>
      </c>
      <c r="B50" s="11" t="s">
        <v>71</v>
      </c>
      <c r="C50" s="43" t="s">
        <v>35</v>
      </c>
      <c r="D50" s="112"/>
      <c r="E50" s="112"/>
    </row>
    <row r="51" spans="1:5" x14ac:dyDescent="0.25">
      <c r="A51" s="18" t="str">
        <f>$A$19</f>
        <v>1.</v>
      </c>
      <c r="B51" s="11" t="s">
        <v>72</v>
      </c>
      <c r="C51" s="56" t="s">
        <v>34</v>
      </c>
      <c r="D51" s="112"/>
      <c r="E51" s="112"/>
    </row>
    <row r="52" spans="1:5" x14ac:dyDescent="0.25">
      <c r="A52" s="67"/>
      <c r="B52" s="68"/>
      <c r="C52" s="29" t="s">
        <v>73</v>
      </c>
      <c r="D52" s="69">
        <v>23448</v>
      </c>
      <c r="E52" s="70"/>
    </row>
    <row r="53" spans="1:5" x14ac:dyDescent="0.25">
      <c r="D53"/>
      <c r="E53"/>
    </row>
    <row r="54" spans="1:5" x14ac:dyDescent="0.25">
      <c r="A54"/>
      <c r="B54"/>
      <c r="C54" s="71" t="s">
        <v>100</v>
      </c>
      <c r="D54" s="72">
        <f>D22</f>
        <v>0</v>
      </c>
      <c r="E54" s="72"/>
    </row>
    <row r="55" spans="1:5" x14ac:dyDescent="0.25">
      <c r="A55"/>
      <c r="B55"/>
      <c r="C55" s="71"/>
      <c r="D55" s="72"/>
      <c r="E55" s="72"/>
    </row>
    <row r="56" spans="1:5" x14ac:dyDescent="0.25">
      <c r="A56"/>
      <c r="B56"/>
      <c r="C56" s="50" t="s">
        <v>101</v>
      </c>
      <c r="D56" s="73">
        <v>0.12</v>
      </c>
      <c r="E56" s="73"/>
    </row>
    <row r="57" spans="1:5" x14ac:dyDescent="0.25">
      <c r="A57"/>
      <c r="B57"/>
      <c r="C57" s="51" t="s">
        <v>102</v>
      </c>
      <c r="D57" s="74">
        <f>D54*(1+D56)</f>
        <v>0</v>
      </c>
      <c r="E57" s="75"/>
    </row>
    <row r="58" spans="1:5" x14ac:dyDescent="0.25">
      <c r="A58"/>
      <c r="B58"/>
      <c r="C58" s="52"/>
      <c r="D58" s="52"/>
      <c r="E58" s="52"/>
    </row>
    <row r="59" spans="1:5" ht="53.25" customHeight="1" x14ac:dyDescent="0.25">
      <c r="A59"/>
      <c r="B59"/>
      <c r="C59" s="76" t="s">
        <v>103</v>
      </c>
      <c r="D59" s="76"/>
      <c r="E59" s="76"/>
    </row>
    <row r="60" spans="1:5" x14ac:dyDescent="0.25">
      <c r="A60"/>
      <c r="B60"/>
      <c r="C60" s="52"/>
      <c r="D60" s="53"/>
      <c r="E60" s="52"/>
    </row>
    <row r="61" spans="1:5" x14ac:dyDescent="0.25">
      <c r="A61"/>
      <c r="B61"/>
      <c r="C61" s="64" t="s">
        <v>104</v>
      </c>
      <c r="D61" s="64"/>
      <c r="E61" s="64"/>
    </row>
    <row r="62" spans="1:5" x14ac:dyDescent="0.25">
      <c r="A62"/>
      <c r="B62"/>
      <c r="C62" s="65" t="s">
        <v>105</v>
      </c>
      <c r="D62" s="65"/>
      <c r="E62" s="65"/>
    </row>
    <row r="63" spans="1:5" x14ac:dyDescent="0.25">
      <c r="A63"/>
      <c r="B63"/>
      <c r="C63" s="66" t="s">
        <v>106</v>
      </c>
      <c r="D63" s="66"/>
      <c r="E63" s="66"/>
    </row>
    <row r="64" spans="1:5" x14ac:dyDescent="0.25">
      <c r="A64"/>
      <c r="B64"/>
      <c r="C64"/>
      <c r="D64"/>
      <c r="E64"/>
    </row>
  </sheetData>
  <mergeCells count="53">
    <mergeCell ref="D52:E52"/>
    <mergeCell ref="A52:B52"/>
    <mergeCell ref="D47:E47"/>
    <mergeCell ref="D48:E48"/>
    <mergeCell ref="D49:E49"/>
    <mergeCell ref="D50:E50"/>
    <mergeCell ref="D51:E51"/>
    <mergeCell ref="A24:B24"/>
    <mergeCell ref="C24:E24"/>
    <mergeCell ref="C26:E26"/>
    <mergeCell ref="D23:E23"/>
    <mergeCell ref="A20:B20"/>
    <mergeCell ref="A21:B21"/>
    <mergeCell ref="A23:B23"/>
    <mergeCell ref="D20:E20"/>
    <mergeCell ref="D21:E21"/>
    <mergeCell ref="D22:E22"/>
    <mergeCell ref="A22:B22"/>
    <mergeCell ref="A17:B17"/>
    <mergeCell ref="A18:B18"/>
    <mergeCell ref="A19:B19"/>
    <mergeCell ref="D19:E19"/>
    <mergeCell ref="A16:B16"/>
    <mergeCell ref="A15:B15"/>
    <mergeCell ref="C15:E15"/>
    <mergeCell ref="C16:E16"/>
    <mergeCell ref="A13:B13"/>
    <mergeCell ref="C13:E13"/>
    <mergeCell ref="A14:B14"/>
    <mergeCell ref="C14:E14"/>
    <mergeCell ref="A11:B11"/>
    <mergeCell ref="C11:E11"/>
    <mergeCell ref="A12:B12"/>
    <mergeCell ref="C12:E12"/>
    <mergeCell ref="A8:B8"/>
    <mergeCell ref="C8:E8"/>
    <mergeCell ref="A9:B9"/>
    <mergeCell ref="C9:E9"/>
    <mergeCell ref="A10:B10"/>
    <mergeCell ref="C10:E10"/>
    <mergeCell ref="B3:E3"/>
    <mergeCell ref="B4:E4"/>
    <mergeCell ref="B5:E5"/>
    <mergeCell ref="B6:E6"/>
    <mergeCell ref="A7:E7"/>
    <mergeCell ref="C61:E61"/>
    <mergeCell ref="C62:E62"/>
    <mergeCell ref="C63:E63"/>
    <mergeCell ref="C54:C55"/>
    <mergeCell ref="D54:E55"/>
    <mergeCell ref="D56:E56"/>
    <mergeCell ref="D57:E57"/>
    <mergeCell ref="C59:E59"/>
  </mergeCells>
  <pageMargins left="0.7" right="0.7" top="0.75" bottom="0.75" header="0.3" footer="0.3"/>
  <pageSetup paperSize="9" scale="85" fitToHeight="0" orientation="portrait" horizontalDpi="0" verticalDpi="0" r:id="rId1"/>
  <ignoredErrors>
    <ignoredError sqref="B48:B5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64"/>
  <sheetViews>
    <sheetView showRuler="0" zoomScaleNormal="100" workbookViewId="0"/>
  </sheetViews>
  <sheetFormatPr defaultRowHeight="15" x14ac:dyDescent="0.25"/>
  <cols>
    <col min="1" max="1" width="5.7109375" style="17" customWidth="1"/>
    <col min="2" max="2" width="5.42578125" style="17" customWidth="1"/>
    <col min="3" max="3" width="60.7109375" style="17" customWidth="1"/>
    <col min="4" max="5" width="15.7109375" style="17" customWidth="1"/>
  </cols>
  <sheetData>
    <row r="1" spans="1:5" s="24" customFormat="1" x14ac:dyDescent="0.25">
      <c r="E1" s="19" t="s">
        <v>112</v>
      </c>
    </row>
    <row r="2" spans="1:5" x14ac:dyDescent="0.25">
      <c r="A2" s="15"/>
      <c r="B2" s="16"/>
      <c r="C2" s="1"/>
      <c r="D2" s="2"/>
      <c r="E2" s="3"/>
    </row>
    <row r="3" spans="1:5" ht="15.75" customHeight="1" x14ac:dyDescent="0.25">
      <c r="A3" s="15"/>
      <c r="B3" s="77" t="s">
        <v>1</v>
      </c>
      <c r="C3" s="77"/>
      <c r="D3" s="77"/>
      <c r="E3" s="77"/>
    </row>
    <row r="4" spans="1:5" ht="15.75" customHeight="1" x14ac:dyDescent="0.25">
      <c r="A4" s="15"/>
      <c r="B4" s="77" t="str">
        <f>Saturs!B5</f>
        <v>Iekšējās auss implantu sistēmas ar runas procesoriem piegāde</v>
      </c>
      <c r="C4" s="77"/>
      <c r="D4" s="77"/>
      <c r="E4" s="77"/>
    </row>
    <row r="5" spans="1:5" ht="31.5" customHeight="1" x14ac:dyDescent="0.25">
      <c r="A5" s="15"/>
      <c r="B5" s="78" t="s">
        <v>78</v>
      </c>
      <c r="C5" s="78"/>
      <c r="D5" s="78"/>
      <c r="E5" s="78"/>
    </row>
    <row r="6" spans="1:5" ht="15.75" x14ac:dyDescent="0.25">
      <c r="A6" s="15"/>
      <c r="B6" s="79"/>
      <c r="C6" s="78"/>
      <c r="D6" s="78"/>
      <c r="E6" s="78"/>
    </row>
    <row r="7" spans="1:5" x14ac:dyDescent="0.25">
      <c r="A7" s="80" t="s">
        <v>2</v>
      </c>
      <c r="B7" s="80"/>
      <c r="C7" s="80"/>
      <c r="D7" s="80"/>
      <c r="E7" s="80"/>
    </row>
    <row r="8" spans="1:5" ht="26.25" customHeight="1" x14ac:dyDescent="0.25">
      <c r="A8" s="81" t="s">
        <v>3</v>
      </c>
      <c r="B8" s="82"/>
      <c r="C8" s="87" t="s">
        <v>75</v>
      </c>
      <c r="D8" s="87"/>
      <c r="E8" s="87"/>
    </row>
    <row r="9" spans="1:5" ht="14.25" customHeight="1" x14ac:dyDescent="0.25">
      <c r="A9" s="81" t="s">
        <v>4</v>
      </c>
      <c r="B9" s="82"/>
      <c r="C9" s="86" t="s">
        <v>92</v>
      </c>
      <c r="D9" s="87"/>
      <c r="E9" s="87"/>
    </row>
    <row r="10" spans="1:5" ht="54" customHeight="1" x14ac:dyDescent="0.25">
      <c r="A10" s="81" t="s">
        <v>5</v>
      </c>
      <c r="B10" s="82"/>
      <c r="C10" s="86" t="s">
        <v>94</v>
      </c>
      <c r="D10" s="87"/>
      <c r="E10" s="87"/>
    </row>
    <row r="11" spans="1:5" ht="27.75" customHeight="1" x14ac:dyDescent="0.25">
      <c r="A11" s="81" t="s">
        <v>6</v>
      </c>
      <c r="B11" s="82"/>
      <c r="C11" s="83" t="s">
        <v>95</v>
      </c>
      <c r="D11" s="84"/>
      <c r="E11" s="85"/>
    </row>
    <row r="12" spans="1:5" ht="17.25" customHeight="1" x14ac:dyDescent="0.25">
      <c r="A12" s="81" t="s">
        <v>7</v>
      </c>
      <c r="B12" s="82"/>
      <c r="C12" s="86" t="s">
        <v>10</v>
      </c>
      <c r="D12" s="87"/>
      <c r="E12" s="87"/>
    </row>
    <row r="13" spans="1:5" ht="39" customHeight="1" x14ac:dyDescent="0.25">
      <c r="A13" s="81" t="s">
        <v>8</v>
      </c>
      <c r="B13" s="82"/>
      <c r="C13" s="86" t="s">
        <v>12</v>
      </c>
      <c r="D13" s="87"/>
      <c r="E13" s="87"/>
    </row>
    <row r="14" spans="1:5" ht="27" customHeight="1" x14ac:dyDescent="0.25">
      <c r="A14" s="81" t="s">
        <v>9</v>
      </c>
      <c r="B14" s="82"/>
      <c r="C14" s="87" t="s">
        <v>96</v>
      </c>
      <c r="D14" s="86"/>
      <c r="E14" s="86"/>
    </row>
    <row r="15" spans="1:5" ht="40.5" customHeight="1" x14ac:dyDescent="0.25">
      <c r="A15" s="88" t="s">
        <v>11</v>
      </c>
      <c r="B15" s="89"/>
      <c r="C15" s="86" t="s">
        <v>97</v>
      </c>
      <c r="D15" s="87"/>
      <c r="E15" s="87"/>
    </row>
    <row r="16" spans="1:5" ht="29.25" customHeight="1" x14ac:dyDescent="0.25">
      <c r="A16" s="88" t="s">
        <v>13</v>
      </c>
      <c r="B16" s="89"/>
      <c r="C16" s="83" t="s">
        <v>93</v>
      </c>
      <c r="D16" s="84"/>
      <c r="E16" s="85"/>
    </row>
    <row r="17" spans="1:6" x14ac:dyDescent="0.25">
      <c r="A17" s="90"/>
      <c r="B17" s="90"/>
      <c r="F17" s="6"/>
    </row>
    <row r="18" spans="1:6" ht="38.25" x14ac:dyDescent="0.25">
      <c r="A18" s="91" t="s">
        <v>14</v>
      </c>
      <c r="B18" s="92"/>
      <c r="C18" s="30" t="s">
        <v>15</v>
      </c>
      <c r="D18" s="31" t="s">
        <v>16</v>
      </c>
      <c r="E18" s="31" t="s">
        <v>17</v>
      </c>
    </row>
    <row r="19" spans="1:6" ht="31.5" x14ac:dyDescent="0.25">
      <c r="A19" s="93" t="s">
        <v>77</v>
      </c>
      <c r="B19" s="94"/>
      <c r="C19" s="32" t="s">
        <v>91</v>
      </c>
      <c r="D19" s="95"/>
      <c r="E19" s="96"/>
    </row>
    <row r="20" spans="1:6" s="24" customFormat="1" x14ac:dyDescent="0.25">
      <c r="A20" s="113"/>
      <c r="B20" s="114"/>
      <c r="C20" s="44" t="s">
        <v>46</v>
      </c>
      <c r="D20" s="115">
        <v>3</v>
      </c>
      <c r="E20" s="116"/>
    </row>
    <row r="21" spans="1:6" x14ac:dyDescent="0.25">
      <c r="A21" s="102"/>
      <c r="B21" s="103"/>
      <c r="C21" s="27" t="s">
        <v>47</v>
      </c>
      <c r="D21" s="104">
        <v>0</v>
      </c>
      <c r="E21" s="105"/>
    </row>
    <row r="22" spans="1:6" s="24" customFormat="1" x14ac:dyDescent="0.25">
      <c r="A22" s="117"/>
      <c r="B22" s="118"/>
      <c r="C22" s="45" t="s">
        <v>108</v>
      </c>
      <c r="D22" s="119">
        <f>D20*D21</f>
        <v>0</v>
      </c>
      <c r="E22" s="120"/>
    </row>
    <row r="23" spans="1:6" x14ac:dyDescent="0.25">
      <c r="A23" s="102"/>
      <c r="B23" s="103"/>
      <c r="C23" s="27" t="s">
        <v>18</v>
      </c>
      <c r="D23" s="100"/>
      <c r="E23" s="101"/>
    </row>
    <row r="24" spans="1:6" x14ac:dyDescent="0.25">
      <c r="A24" s="97"/>
      <c r="B24" s="98"/>
      <c r="C24" s="46" t="s">
        <v>19</v>
      </c>
      <c r="D24" s="54"/>
      <c r="E24" s="55"/>
    </row>
    <row r="25" spans="1:6" ht="39" customHeight="1" x14ac:dyDescent="0.25">
      <c r="A25" s="18" t="str">
        <f>$A$19</f>
        <v>2.</v>
      </c>
      <c r="B25" s="11" t="s">
        <v>20</v>
      </c>
      <c r="C25" s="35" t="s">
        <v>79</v>
      </c>
      <c r="D25" s="36"/>
      <c r="E25" s="36"/>
    </row>
    <row r="26" spans="1:6" x14ac:dyDescent="0.25">
      <c r="A26" s="33"/>
      <c r="B26" s="37"/>
      <c r="C26" s="46" t="s">
        <v>21</v>
      </c>
      <c r="D26" s="54"/>
      <c r="E26" s="55"/>
    </row>
    <row r="27" spans="1:6" x14ac:dyDescent="0.25">
      <c r="A27" s="18" t="str">
        <f t="shared" ref="A27:A46" si="0">$A$19</f>
        <v>2.</v>
      </c>
      <c r="B27" s="11">
        <v>2</v>
      </c>
      <c r="C27" s="39" t="s">
        <v>29</v>
      </c>
      <c r="D27" s="13" t="s">
        <v>22</v>
      </c>
      <c r="E27" s="13" t="s">
        <v>22</v>
      </c>
    </row>
    <row r="28" spans="1:6" x14ac:dyDescent="0.25">
      <c r="A28" s="18" t="str">
        <f t="shared" si="0"/>
        <v>2.</v>
      </c>
      <c r="B28" s="11" t="s">
        <v>25</v>
      </c>
      <c r="C28" s="40" t="s">
        <v>36</v>
      </c>
      <c r="D28" s="13"/>
      <c r="E28" s="13"/>
    </row>
    <row r="29" spans="1:6" x14ac:dyDescent="0.25">
      <c r="A29" s="18" t="str">
        <f t="shared" si="0"/>
        <v>2.</v>
      </c>
      <c r="B29" s="11" t="s">
        <v>26</v>
      </c>
      <c r="C29" s="40" t="s">
        <v>38</v>
      </c>
      <c r="D29" s="41"/>
      <c r="E29" s="41"/>
    </row>
    <row r="30" spans="1:6" ht="40.5" customHeight="1" x14ac:dyDescent="0.25">
      <c r="A30" s="18" t="str">
        <f t="shared" si="0"/>
        <v>2.</v>
      </c>
      <c r="B30" s="11" t="s">
        <v>49</v>
      </c>
      <c r="C30" s="47" t="s">
        <v>88</v>
      </c>
      <c r="D30" s="41"/>
      <c r="E30" s="41"/>
    </row>
    <row r="31" spans="1:6" x14ac:dyDescent="0.25">
      <c r="A31" s="18" t="str">
        <f t="shared" si="0"/>
        <v>2.</v>
      </c>
      <c r="B31" s="11" t="s">
        <v>50</v>
      </c>
      <c r="C31" s="47" t="s">
        <v>89</v>
      </c>
      <c r="D31" s="41"/>
      <c r="E31" s="41"/>
    </row>
    <row r="32" spans="1:6" x14ac:dyDescent="0.25">
      <c r="A32" s="18" t="str">
        <f t="shared" si="0"/>
        <v>2.</v>
      </c>
      <c r="B32" s="11" t="s">
        <v>51</v>
      </c>
      <c r="C32" s="40" t="s">
        <v>80</v>
      </c>
      <c r="D32" s="41"/>
      <c r="E32" s="41"/>
    </row>
    <row r="33" spans="1:5" ht="38.25" x14ac:dyDescent="0.25">
      <c r="A33" s="18" t="str">
        <f t="shared" si="0"/>
        <v>2.</v>
      </c>
      <c r="B33" s="11" t="s">
        <v>52</v>
      </c>
      <c r="C33" s="40" t="s">
        <v>81</v>
      </c>
      <c r="D33" s="41"/>
      <c r="E33" s="41"/>
    </row>
    <row r="34" spans="1:5" x14ac:dyDescent="0.25">
      <c r="A34" s="18" t="str">
        <f t="shared" si="0"/>
        <v>2.</v>
      </c>
      <c r="B34" s="11" t="s">
        <v>53</v>
      </c>
      <c r="C34" s="40" t="s">
        <v>86</v>
      </c>
      <c r="D34" s="41"/>
      <c r="E34" s="41"/>
    </row>
    <row r="35" spans="1:5" x14ac:dyDescent="0.25">
      <c r="A35" s="18" t="str">
        <f t="shared" si="0"/>
        <v>2.</v>
      </c>
      <c r="B35" s="11" t="s">
        <v>54</v>
      </c>
      <c r="C35" s="40" t="s">
        <v>82</v>
      </c>
      <c r="D35" s="41"/>
      <c r="E35" s="41"/>
    </row>
    <row r="36" spans="1:5" ht="38.25" x14ac:dyDescent="0.25">
      <c r="A36" s="18" t="str">
        <f t="shared" si="0"/>
        <v>2.</v>
      </c>
      <c r="B36" s="11" t="s">
        <v>55</v>
      </c>
      <c r="C36" s="40" t="s">
        <v>76</v>
      </c>
      <c r="D36" s="41"/>
      <c r="E36" s="41"/>
    </row>
    <row r="37" spans="1:5" ht="25.5" x14ac:dyDescent="0.25">
      <c r="A37" s="18" t="str">
        <f t="shared" si="0"/>
        <v>2.</v>
      </c>
      <c r="B37" s="11" t="s">
        <v>56</v>
      </c>
      <c r="C37" s="40" t="s">
        <v>84</v>
      </c>
      <c r="D37" s="41"/>
      <c r="E37" s="41"/>
    </row>
    <row r="38" spans="1:5" x14ac:dyDescent="0.25">
      <c r="A38" s="18" t="str">
        <f t="shared" si="0"/>
        <v>2.</v>
      </c>
      <c r="B38" s="11">
        <v>3</v>
      </c>
      <c r="C38" s="39" t="s">
        <v>43</v>
      </c>
      <c r="D38" s="13" t="s">
        <v>22</v>
      </c>
      <c r="E38" s="13" t="s">
        <v>22</v>
      </c>
    </row>
    <row r="39" spans="1:5" x14ac:dyDescent="0.25">
      <c r="A39" s="18" t="str">
        <f t="shared" si="0"/>
        <v>2.</v>
      </c>
      <c r="B39" s="11" t="s">
        <v>27</v>
      </c>
      <c r="C39" s="40" t="s">
        <v>60</v>
      </c>
      <c r="D39" s="42"/>
      <c r="E39" s="42"/>
    </row>
    <row r="40" spans="1:5" ht="25.5" x14ac:dyDescent="0.25">
      <c r="A40" s="18" t="str">
        <f t="shared" si="0"/>
        <v>2.</v>
      </c>
      <c r="B40" s="11" t="s">
        <v>62</v>
      </c>
      <c r="C40" s="40" t="s">
        <v>83</v>
      </c>
      <c r="D40" s="42"/>
      <c r="E40" s="42"/>
    </row>
    <row r="41" spans="1:5" x14ac:dyDescent="0.25">
      <c r="A41" s="18" t="str">
        <f t="shared" si="0"/>
        <v>2.</v>
      </c>
      <c r="B41" s="11" t="s">
        <v>63</v>
      </c>
      <c r="C41" s="47" t="s">
        <v>57</v>
      </c>
      <c r="D41" s="42"/>
      <c r="E41" s="42"/>
    </row>
    <row r="42" spans="1:5" x14ac:dyDescent="0.25">
      <c r="A42" s="18" t="str">
        <f t="shared" si="0"/>
        <v>2.</v>
      </c>
      <c r="B42" s="11" t="s">
        <v>64</v>
      </c>
      <c r="C42" s="47" t="s">
        <v>58</v>
      </c>
      <c r="D42" s="42"/>
      <c r="E42" s="42"/>
    </row>
    <row r="43" spans="1:5" x14ac:dyDescent="0.25">
      <c r="A43" s="18" t="str">
        <f t="shared" si="0"/>
        <v>2.</v>
      </c>
      <c r="B43" s="11" t="s">
        <v>65</v>
      </c>
      <c r="C43" s="48" t="s">
        <v>90</v>
      </c>
      <c r="D43" s="42"/>
      <c r="E43" s="42"/>
    </row>
    <row r="44" spans="1:5" x14ac:dyDescent="0.25">
      <c r="A44" s="18" t="str">
        <f t="shared" si="0"/>
        <v>2.</v>
      </c>
      <c r="B44" s="11" t="s">
        <v>66</v>
      </c>
      <c r="C44" s="40" t="s">
        <v>85</v>
      </c>
      <c r="D44" s="42"/>
      <c r="E44" s="42"/>
    </row>
    <row r="45" spans="1:5" ht="25.5" x14ac:dyDescent="0.25">
      <c r="A45" s="18" t="str">
        <f t="shared" si="0"/>
        <v>2.</v>
      </c>
      <c r="B45" s="11" t="s">
        <v>67</v>
      </c>
      <c r="C45" s="40" t="s">
        <v>61</v>
      </c>
      <c r="D45" s="42"/>
      <c r="E45" s="42"/>
    </row>
    <row r="46" spans="1:5" ht="25.5" x14ac:dyDescent="0.25">
      <c r="A46" s="18" t="str">
        <f t="shared" si="0"/>
        <v>2.</v>
      </c>
      <c r="B46" s="11" t="s">
        <v>68</v>
      </c>
      <c r="C46" s="40" t="s">
        <v>87</v>
      </c>
      <c r="D46" s="42"/>
      <c r="E46" s="42"/>
    </row>
    <row r="47" spans="1:5" x14ac:dyDescent="0.25">
      <c r="A47" s="34"/>
      <c r="B47" s="38"/>
      <c r="C47" s="46" t="s">
        <v>32</v>
      </c>
      <c r="D47" s="110" t="s">
        <v>109</v>
      </c>
      <c r="E47" s="111"/>
    </row>
    <row r="48" spans="1:5" x14ac:dyDescent="0.25">
      <c r="A48" s="18" t="str">
        <f>$A$19</f>
        <v>2.</v>
      </c>
      <c r="B48" s="11" t="s">
        <v>69</v>
      </c>
      <c r="C48" s="43" t="s">
        <v>30</v>
      </c>
      <c r="D48" s="112"/>
      <c r="E48" s="112"/>
    </row>
    <row r="49" spans="1:5" x14ac:dyDescent="0.25">
      <c r="A49" s="18" t="str">
        <f>$A$19</f>
        <v>2.</v>
      </c>
      <c r="B49" s="11" t="s">
        <v>70</v>
      </c>
      <c r="C49" s="43" t="s">
        <v>33</v>
      </c>
      <c r="D49" s="112"/>
      <c r="E49" s="112"/>
    </row>
    <row r="50" spans="1:5" x14ac:dyDescent="0.25">
      <c r="A50" s="18" t="str">
        <f>$A$19</f>
        <v>2.</v>
      </c>
      <c r="B50" s="11" t="s">
        <v>71</v>
      </c>
      <c r="C50" s="43" t="s">
        <v>35</v>
      </c>
      <c r="D50" s="112"/>
      <c r="E50" s="112"/>
    </row>
    <row r="51" spans="1:5" x14ac:dyDescent="0.25">
      <c r="A51" s="18" t="str">
        <f>$A$19</f>
        <v>2.</v>
      </c>
      <c r="B51" s="11" t="s">
        <v>72</v>
      </c>
      <c r="C51" s="56" t="s">
        <v>34</v>
      </c>
      <c r="D51" s="112"/>
      <c r="E51" s="112"/>
    </row>
    <row r="52" spans="1:5" x14ac:dyDescent="0.25">
      <c r="A52" s="67"/>
      <c r="B52" s="68"/>
      <c r="C52" s="29" t="s">
        <v>73</v>
      </c>
      <c r="D52" s="69">
        <v>23448</v>
      </c>
      <c r="E52" s="70"/>
    </row>
    <row r="53" spans="1:5" x14ac:dyDescent="0.25">
      <c r="D53"/>
      <c r="E53"/>
    </row>
    <row r="54" spans="1:5" x14ac:dyDescent="0.25">
      <c r="A54"/>
      <c r="B54"/>
      <c r="C54" s="71" t="s">
        <v>107</v>
      </c>
      <c r="D54" s="72">
        <f>D22</f>
        <v>0</v>
      </c>
      <c r="E54" s="72"/>
    </row>
    <row r="55" spans="1:5" x14ac:dyDescent="0.25">
      <c r="A55"/>
      <c r="B55"/>
      <c r="C55" s="71"/>
      <c r="D55" s="72"/>
      <c r="E55" s="72"/>
    </row>
    <row r="56" spans="1:5" x14ac:dyDescent="0.25">
      <c r="A56"/>
      <c r="B56"/>
      <c r="C56" s="50" t="s">
        <v>101</v>
      </c>
      <c r="D56" s="73">
        <v>0.12</v>
      </c>
      <c r="E56" s="73"/>
    </row>
    <row r="57" spans="1:5" x14ac:dyDescent="0.25">
      <c r="A57"/>
      <c r="B57"/>
      <c r="C57" s="51" t="s">
        <v>102</v>
      </c>
      <c r="D57" s="74">
        <f>D54*(1+D56)</f>
        <v>0</v>
      </c>
      <c r="E57" s="75"/>
    </row>
    <row r="58" spans="1:5" x14ac:dyDescent="0.25">
      <c r="A58"/>
      <c r="B58"/>
      <c r="C58" s="52"/>
      <c r="D58" s="52"/>
      <c r="E58" s="52"/>
    </row>
    <row r="59" spans="1:5" ht="53.25" customHeight="1" x14ac:dyDescent="0.25">
      <c r="A59"/>
      <c r="B59"/>
      <c r="C59" s="76" t="s">
        <v>103</v>
      </c>
      <c r="D59" s="76"/>
      <c r="E59" s="76"/>
    </row>
    <row r="60" spans="1:5" x14ac:dyDescent="0.25">
      <c r="A60"/>
      <c r="B60"/>
      <c r="C60" s="52"/>
      <c r="D60" s="53"/>
      <c r="E60" s="52"/>
    </row>
    <row r="61" spans="1:5" x14ac:dyDescent="0.25">
      <c r="A61"/>
      <c r="B61"/>
      <c r="C61" s="64" t="s">
        <v>104</v>
      </c>
      <c r="D61" s="64"/>
      <c r="E61" s="64"/>
    </row>
    <row r="62" spans="1:5" x14ac:dyDescent="0.25">
      <c r="A62"/>
      <c r="B62"/>
      <c r="C62" s="65" t="s">
        <v>105</v>
      </c>
      <c r="D62" s="65"/>
      <c r="E62" s="65"/>
    </row>
    <row r="63" spans="1:5" x14ac:dyDescent="0.25">
      <c r="A63"/>
      <c r="B63"/>
      <c r="C63" s="66" t="s">
        <v>106</v>
      </c>
      <c r="D63" s="66"/>
      <c r="E63" s="66"/>
    </row>
    <row r="64" spans="1:5" x14ac:dyDescent="0.25">
      <c r="A64"/>
      <c r="B64"/>
      <c r="C64"/>
      <c r="D64"/>
      <c r="E64"/>
    </row>
  </sheetData>
  <mergeCells count="51">
    <mergeCell ref="D50:E50"/>
    <mergeCell ref="D51:E51"/>
    <mergeCell ref="A52:B52"/>
    <mergeCell ref="D52:E52"/>
    <mergeCell ref="A24:B24"/>
    <mergeCell ref="D47:E47"/>
    <mergeCell ref="D48:E48"/>
    <mergeCell ref="D49:E49"/>
    <mergeCell ref="A21:B21"/>
    <mergeCell ref="D21:E21"/>
    <mergeCell ref="A22:B22"/>
    <mergeCell ref="D22:E22"/>
    <mergeCell ref="A23:B23"/>
    <mergeCell ref="D23:E23"/>
    <mergeCell ref="A18:B18"/>
    <mergeCell ref="A19:B19"/>
    <mergeCell ref="D19:E19"/>
    <mergeCell ref="A20:B20"/>
    <mergeCell ref="D20:E20"/>
    <mergeCell ref="A15:B15"/>
    <mergeCell ref="C15:E15"/>
    <mergeCell ref="A16:B16"/>
    <mergeCell ref="C16:E16"/>
    <mergeCell ref="A17:B17"/>
    <mergeCell ref="A12:B12"/>
    <mergeCell ref="C12:E12"/>
    <mergeCell ref="A13:B13"/>
    <mergeCell ref="C13:E13"/>
    <mergeCell ref="A14:B14"/>
    <mergeCell ref="C14:E14"/>
    <mergeCell ref="A11:B11"/>
    <mergeCell ref="C11:E11"/>
    <mergeCell ref="B3:E3"/>
    <mergeCell ref="B4:E4"/>
    <mergeCell ref="B5:E5"/>
    <mergeCell ref="B6:E6"/>
    <mergeCell ref="A7:E7"/>
    <mergeCell ref="A8:B8"/>
    <mergeCell ref="C8:E8"/>
    <mergeCell ref="A9:B9"/>
    <mergeCell ref="C9:E9"/>
    <mergeCell ref="A10:B10"/>
    <mergeCell ref="C10:E10"/>
    <mergeCell ref="C59:E59"/>
    <mergeCell ref="C61:E61"/>
    <mergeCell ref="C62:E62"/>
    <mergeCell ref="C63:E63"/>
    <mergeCell ref="C54:C55"/>
    <mergeCell ref="D54:E55"/>
    <mergeCell ref="D56:E56"/>
    <mergeCell ref="D57:E57"/>
  </mergeCells>
  <pageMargins left="0.7" right="0.7" top="0.75" bottom="0.75" header="0.3" footer="0.3"/>
  <pageSetup paperSize="9" scale="84" fitToHeight="0" orientation="portrait" horizontalDpi="0" verticalDpi="0" r:id="rId1"/>
  <ignoredErrors>
    <ignoredError sqref="B25 B48:B5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Saturs</vt:lpstr>
      <vt:lpstr>1.daļa</vt:lpstr>
      <vt:lpstr>2.daļa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Elīna Rostoka</dc:creator>
  <cp:lastModifiedBy>Renata Panasjuka</cp:lastModifiedBy>
  <cp:lastPrinted>2017-08-10T09:09:54Z</cp:lastPrinted>
  <dcterms:created xsi:type="dcterms:W3CDTF">2018-09-26T11:17:34Z</dcterms:created>
  <dcterms:modified xsi:type="dcterms:W3CDTF">2019-09-06T08:38:03Z</dcterms:modified>
</cp:coreProperties>
</file>