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fs-02\MTD_Noliktava\IEPIRKUMI\PlanotieIepirkumi\2019_gada_iepirkumi\Kohleāri implanti\"/>
    </mc:Choice>
  </mc:AlternateContent>
  <xr:revisionPtr revIDLastSave="0" documentId="13_ncr:1_{9E6999FD-8763-44EB-BBD5-E27E75DB1CE4}" xr6:coauthVersionLast="44" xr6:coauthVersionMax="44" xr10:uidLastSave="{00000000-0000-0000-0000-000000000000}"/>
  <bookViews>
    <workbookView xWindow="4605" yWindow="2100" windowWidth="21600" windowHeight="11385" activeTab="1" xr2:uid="{00000000-000D-0000-FFFF-FFFF00000000}"/>
  </bookViews>
  <sheets>
    <sheet name="Saturs" sheetId="3" r:id="rId1"/>
    <sheet name="1.daļa" sheetId="1" r:id="rId2"/>
    <sheet name="2.daļa" sheetId="2"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B4" i="2" l="1"/>
  <c r="B10" i="3" l="1"/>
  <c r="B9" i="3"/>
  <c r="A34" i="2"/>
  <c r="A51" i="2"/>
  <c r="A50" i="2"/>
  <c r="A49" i="2"/>
  <c r="A48" i="2"/>
  <c r="A46" i="2"/>
  <c r="A45" i="2"/>
  <c r="A44" i="2"/>
  <c r="A43" i="2"/>
  <c r="A42" i="2"/>
  <c r="A41" i="2"/>
  <c r="A40" i="2"/>
  <c r="A39" i="2"/>
  <c r="A38" i="2"/>
  <c r="A37" i="2"/>
  <c r="A36" i="2"/>
  <c r="A35" i="2"/>
  <c r="A33" i="2"/>
  <c r="A32" i="2"/>
  <c r="A31" i="2"/>
  <c r="A30" i="2"/>
  <c r="A29" i="2"/>
  <c r="A28" i="2"/>
  <c r="A27" i="2"/>
  <c r="A25" i="2"/>
  <c r="D22" i="2"/>
  <c r="D54" i="2" s="1"/>
  <c r="D57" i="2" s="1"/>
  <c r="A49" i="1" l="1"/>
  <c r="A50" i="1"/>
  <c r="A51" i="1"/>
  <c r="A48" i="1"/>
  <c r="A39" i="1"/>
  <c r="A40" i="1"/>
  <c r="A41" i="1"/>
  <c r="A42" i="1"/>
  <c r="A43" i="1"/>
  <c r="A44" i="1"/>
  <c r="A45" i="1"/>
  <c r="A46" i="1"/>
  <c r="A28" i="1"/>
  <c r="A29" i="1"/>
  <c r="A30" i="1"/>
  <c r="A31" i="1"/>
  <c r="A32" i="1"/>
  <c r="A33" i="1"/>
  <c r="A34" i="1"/>
  <c r="A35" i="1"/>
  <c r="A36" i="1"/>
  <c r="A37" i="1"/>
  <c r="A38" i="1"/>
  <c r="D22" i="1"/>
  <c r="D54" i="1" s="1"/>
  <c r="D57" i="1" s="1"/>
  <c r="A27" i="1" l="1"/>
  <c r="A25" i="1"/>
</calcChain>
</file>

<file path=xl/sharedStrings.xml><?xml version="1.0" encoding="utf-8"?>
<sst xmlns="http://schemas.openxmlformats.org/spreadsheetml/2006/main" count="198" uniqueCount="113">
  <si>
    <t>Iekšējās auss implantu sistēmas ar runas procesoriem pacientiem ar smagas pakāpes dzirdes zudumu visās frekvencēs</t>
  </si>
  <si>
    <t xml:space="preserve">Tehniskā specifikācija/Tehniskais-finanšu piedāvājums </t>
  </si>
  <si>
    <t>Vispārīgās prasības:</t>
  </si>
  <si>
    <t>1)</t>
  </si>
  <si>
    <t>2)</t>
  </si>
  <si>
    <t>3)</t>
  </si>
  <si>
    <t>4)</t>
  </si>
  <si>
    <t>5)</t>
  </si>
  <si>
    <t>6)</t>
  </si>
  <si>
    <t>7)</t>
  </si>
  <si>
    <t>* Pretendenta tehniskajā piedāvājumā norāda Preces ražotāju un modeli atbilstošos parametrus;</t>
  </si>
  <si>
    <t>8)</t>
  </si>
  <si>
    <t>** Parametru atbilstību pamatot ar norādi uz tehniskajām datu lapām ("data sheet'') jeb informatīviem materiāliem, kas apliecina atbilstību (oriģinālvalodā un tulkojumi latviešu valodā), norādot atsauci tehniskajā piedāvājumā uz konkrēto lapaspusi;</t>
  </si>
  <si>
    <t>9)</t>
  </si>
  <si>
    <t>Nr.p.k.</t>
  </si>
  <si>
    <t>Preces nosaukums, veicamās funkcijas, tehniskās prasības</t>
  </si>
  <si>
    <t>Pretendenta piedāvātie parametri*</t>
  </si>
  <si>
    <t>Atsauce uz informatīvo materiālu**</t>
  </si>
  <si>
    <t xml:space="preserve">Preces ražotājs:  </t>
  </si>
  <si>
    <t>Veicamās funkcijas:</t>
  </si>
  <si>
    <t>1</t>
  </si>
  <si>
    <t xml:space="preserve">Tehniskās prasības: </t>
  </si>
  <si>
    <t>-</t>
  </si>
  <si>
    <t>SATURS</t>
  </si>
  <si>
    <t>Preces nosaukums</t>
  </si>
  <si>
    <t>2.1</t>
  </si>
  <si>
    <t>2.2</t>
  </si>
  <si>
    <t>3.1</t>
  </si>
  <si>
    <t>1.daļa Iekšējās auss implantu sistēmas ar runas procesoriem pacientiem ar smagas pakāpes dzirdes zudumu visās frekvencēs</t>
  </si>
  <si>
    <t>Prasības kohleārajam implantam: </t>
  </si>
  <si>
    <t>Kohleārais implants</t>
  </si>
  <si>
    <t>Iekšējās auss implantu sistēmas ar runas procesoriem jeb kohleārais implants paredzēts dzirdes funkcijas nodrošināšanai pacientiem ar smagas pakāpes dzirdes zudumu visās frekvencēs</t>
  </si>
  <si>
    <t>Komplektācija:</t>
  </si>
  <si>
    <t>Ārējais runas procesors</t>
  </si>
  <si>
    <t>Darba drošības instrukcija valsts valodā  </t>
  </si>
  <si>
    <t>Lietošanas instrukcija valsts valodā</t>
  </si>
  <si>
    <t>Kohleārais implants sastāv no uztverēja-stimulatora un elektroda</t>
  </si>
  <si>
    <t xml:space="preserve">Uztverēja platums ne vairāk kā 30 mm un biezums ne vairāk kā 3.5 mm; stimulatora garums ne vairāk kā 18 mm, platums ne vairāk kā 26 mm un biezums ne vairāk kā 5 mm; kopējais kohleāra implanta garums ne vairāk kā 46 mm </t>
  </si>
  <si>
    <t>Uztvērējs-stimulators izgatavots no silikona, titāna vai keramikas </t>
  </si>
  <si>
    <t>Standarta elektroda garumu iespējams variēt no ne vairāk kā 24 līdz ne mazāk kā 31.5 mm (pēc ķirurga pieprasījuma, ņemot vērā datortomografijas un audiogrammas datus) </t>
  </si>
  <si>
    <t>Kanālu skaits vismaz 12 </t>
  </si>
  <si>
    <t>Pieejami vairāki elektrodu veidi, gan Flex soft tehnoloģijas atraumatiskai elektroda ievadei, gan arī cietie elektrodi labirinta osifikācijas gadījumā (elektrods pēc ķirurga pieprasījuma ņemot vērā datortomogrāfijas un audiogrammas datus)</t>
  </si>
  <si>
    <t>Maksimālais stimulācijas ātrums ne mazāk kā 50 000 impulsi/sekundē </t>
  </si>
  <si>
    <t>Prasības runas procesorsam: </t>
  </si>
  <si>
    <t>Pieejami vismaz divi runas procesora veidi – aizauss modulārais un aizauss vienkorpusa. Procesora veidu saskaņot pirms piegādes </t>
  </si>
  <si>
    <t>Valodas kodēšanas stratēģijas: CIS+, HD-CIS, FSP </t>
  </si>
  <si>
    <t>Paredzamais daudzums (komplektācija):</t>
  </si>
  <si>
    <t>1 komplekta cena bez PVN, EUR:</t>
  </si>
  <si>
    <t>Ārējais runas procesors aizauss modulārais vai ārējais runas procesors aizauss vienkorpusa</t>
  </si>
  <si>
    <t>2.3</t>
  </si>
  <si>
    <t>2.4</t>
  </si>
  <si>
    <t>2.5</t>
  </si>
  <si>
    <t>2.6</t>
  </si>
  <si>
    <t>2.7</t>
  </si>
  <si>
    <t>2.8</t>
  </si>
  <si>
    <t>2.9</t>
  </si>
  <si>
    <t>2.10</t>
  </si>
  <si>
    <t xml:space="preserve">Vairāki procesora parametri ir programmējami </t>
  </si>
  <si>
    <t>Digitāla signāla apstrāde</t>
  </si>
  <si>
    <t>Frekvences diapazons no 0 līdz ne mazāk kā 10 kHz</t>
  </si>
  <si>
    <t>Runas procesors sastāv no mikrofona, runas procesora un raidītājspoles</t>
  </si>
  <si>
    <t>Runas procesoram ir vizuālie indikatori, kas signalizē par procesora ieslēgšanu/izslēgšanu, darbības traucējumiem un norāda uz izvēlēto funkciju</t>
  </si>
  <si>
    <t>3.2</t>
  </si>
  <si>
    <t>3.3</t>
  </si>
  <si>
    <t>3.4</t>
  </si>
  <si>
    <t>3.5</t>
  </si>
  <si>
    <t>3.6</t>
  </si>
  <si>
    <t>3.7</t>
  </si>
  <si>
    <t>3.8</t>
  </si>
  <si>
    <t>4</t>
  </si>
  <si>
    <t>5</t>
  </si>
  <si>
    <t>6</t>
  </si>
  <si>
    <t>7</t>
  </si>
  <si>
    <t>EKK:</t>
  </si>
  <si>
    <t>1.</t>
  </si>
  <si>
    <t>Finanšu piedāvājumā pretendentam jāietver visi izdevumi un izmaksas, kas saistītas ar Preces piegādi, transportu, iekārtu nodošanu ekspluatācijā un lietotāju apmācību;</t>
  </si>
  <si>
    <t>Kohleārais implants neierobežo iespēju pacientam veikt magnētiskās rezonanses izmeklējumus ar magnētiskās rezonanses tomogrāfiem ar lauka spēku līdz 1.5 T </t>
  </si>
  <si>
    <t>2.</t>
  </si>
  <si>
    <t>2. daļa Iekšējās auss implantu sistēmas ar runas procesoriem pacientiem ar saglabātu reziduālo dzirdi zemajās frekvencēs</t>
  </si>
  <si>
    <t>Iekšējās auss implantu sistēmas ar runas procesoriem jeb kohleārais implants paredzēts dzirdes funkcijas nodrošināšanai pacientiem ar saglabātu reziduālo dzirdi zemajās frekvencēs</t>
  </si>
  <si>
    <t>Kanālu skaits vismaz 20</t>
  </si>
  <si>
    <t>Elektroda garumu iespējams variēt no ne vairāk kā 16 līdz ne mazāk kā 25 mm (pēc ķirurga pieprasījuma, ņemot vērā datortomografijas un audiogrammas datus) </t>
  </si>
  <si>
    <t>Maksimālais stimulācijas ātrums ne mazāk kā 30 000 impulsi/sekundē </t>
  </si>
  <si>
    <t>Runas procesora veids – aizauss, iespējama kombinētā elektroakustiskā stimulācija </t>
  </si>
  <si>
    <t>Iespēja pārbaudīt operācijas laikā dzirdes izsauktos potenciālus, kāpslīša refleksu un elektrodu pretestību</t>
  </si>
  <si>
    <t>Valodas kodēšanas stratēģijas: ACE, CIS, SPEK</t>
  </si>
  <si>
    <t xml:space="preserve">Hybrid un Soft tip tehnoloģija bazālās membrānas traumatizācijas izslēgšanai </t>
  </si>
  <si>
    <t>Barošanu nodrošina cinka-gaisa baterijas, kas speciāli paredzēti kohleāriem implantiem</t>
  </si>
  <si>
    <t xml:space="preserve">Uztverēja platums ne vairāk kā 31 mm un biezums ne vairāk kā 4 mm; stimulatora garums ne vairāk kā 24 mm, platums ne vairāk kā 25 mm un biezums ne vairāk kā 4 mm; kopējais kohleāra implanta garums ne vairāk kā 52 mm </t>
  </si>
  <si>
    <t>Kohlēara implanta svars ne vairāk kā 9 g</t>
  </si>
  <si>
    <t>Frekvences diapazons no ne vairāk kā 100 Hz līdz ne mazāk kā 8 kHz</t>
  </si>
  <si>
    <t xml:space="preserve">Iekšējās auss implantu sistēmas ar runas procesoriem pacientiem ar saglabātu reziduālo dzirdi </t>
  </si>
  <si>
    <t>Piegāde 10 (desmit) darba dienu laikā no pasūtījuma veikšanas brīža;</t>
  </si>
  <si>
    <t>Pasūtītājs līguma darbības laikā negarantē plānotā apjoma pasūtīšanu – iepirkuma apjoms var tikt samazināts atbilstoši faktiskajai nepieciešamībai. Pasūtītājs patur tiesības pagarināt Līguma termiņu.</t>
  </si>
  <si>
    <r>
      <t>Implantam garantijas termiņš (nosaka Pretendents) ir ___</t>
    </r>
    <r>
      <rPr>
        <b/>
        <sz val="10"/>
        <rFont val="Times New Roman"/>
        <family val="1"/>
        <charset val="186"/>
      </rPr>
      <t>(____) gadi</t>
    </r>
    <r>
      <rPr>
        <sz val="10"/>
        <rFont val="Times New Roman"/>
        <family val="1"/>
        <charset val="186"/>
      </rPr>
      <t xml:space="preserve"> no pirmās kohleārā implanta uzlikšanas dienas, bet ne mazāk kā 10 gadi;
Runas procesoram garantijas termiņš (nosaka Pretendents) ir ___</t>
    </r>
    <r>
      <rPr>
        <b/>
        <sz val="10"/>
        <rFont val="Times New Roman"/>
        <family val="1"/>
        <charset val="186"/>
      </rPr>
      <t>(____) gadi</t>
    </r>
    <r>
      <rPr>
        <sz val="10"/>
        <rFont val="Times New Roman"/>
        <family val="1"/>
        <charset val="186"/>
      </rPr>
      <t xml:space="preserve"> no pirmās kohleārā implanta uzlikšanas dienas, bet ne mazāk kā 3 gadi;</t>
    </r>
  </si>
  <si>
    <t>Visas piedāvātās Preces ir jaunas (ražotas ne vēlāk kā 12 mēnešu laikā no pasūtīja brīža), iepriekš nelietotas un nesatur iepriekš lietotas vai atjaunotas sastāvdaļas vai komponentes;</t>
  </si>
  <si>
    <t>Piedāvājumam jāpievieno Preces ražotāja izsniegta autorizācijas vēstule, kas apliecina, ka pretendents ir tiesīgs izplatīt un nodrošināt servisu piedāvātai Precei Eiropas Savienības (tajā skaitā Latvijas Republikas) teritorijā;</t>
  </si>
  <si>
    <t>Piedāvājumam jāpievieno piedāvātas Preces EK atbilstības deklarācijas kopija (Precēm jāatbilst Eiropas Padomes direktīvas 90/385/EEC, kas attiecas uz aktīvām implantējamām medicīnas ierīcēm, vai regulas 2017/745 prasībām) un CE sertifikāta kopija;</t>
  </si>
  <si>
    <r>
      <t>Atklāta konkursa „Iekšējās auss implantu sistēmas ar runas procesoriem piegāde</t>
    </r>
    <r>
      <rPr>
        <sz val="10"/>
        <color theme="1"/>
        <rFont val="Times New Roman"/>
        <family val="1"/>
        <charset val="186"/>
      </rPr>
      <t>” nolikumam</t>
    </r>
  </si>
  <si>
    <t>Iekšējās auss implantu sistēmas ar runas procesoriem piegāde</t>
  </si>
  <si>
    <r>
      <t xml:space="preserve">KOPĒJĀ VĒRTĒJAMĀ CENA PAR 1.DAĻU </t>
    </r>
    <r>
      <rPr>
        <b/>
        <sz val="10"/>
        <color theme="1"/>
        <rFont val="Times New Roman"/>
        <family val="1"/>
        <charset val="186"/>
      </rPr>
      <t xml:space="preserve">bez PVN, EUR </t>
    </r>
  </si>
  <si>
    <t xml:space="preserve">PVN likme, % </t>
  </si>
  <si>
    <r>
      <t xml:space="preserve">KOPĒJĀ VĒRTĒJAMĀ CENA ar </t>
    </r>
    <r>
      <rPr>
        <sz val="11"/>
        <color theme="1"/>
        <rFont val="Calibri"/>
        <family val="1"/>
        <charset val="186"/>
        <scheme val="minor"/>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</si>
  <si>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</si>
  <si>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</si>
  <si>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</si>
  <si>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</si>
  <si>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r>
      <t xml:space="preserve">KOPĒJĀ VĒRTĒJAMĀ CENA PAR 2.DAĻU </t>
    </r>
    <r>
      <rPr>
        <b/>
        <sz val="10"/>
        <color theme="1"/>
        <rFont val="Times New Roman"/>
        <family val="1"/>
        <charset val="186"/>
      </rPr>
      <t xml:space="preserve">bez PVN, EUR </t>
    </r>
  </si>
  <si>
    <t>Cena kopā par 2.daļu bez PVN, EUR:</t>
  </si>
  <si>
    <t>Preces modelis, ref kods:</t>
  </si>
  <si>
    <t>Cena kopā par 1.daļu bez PVN, EUR:</t>
  </si>
  <si>
    <t>Iepirkuma identifikācijas Nr. PSKUS ________</t>
  </si>
  <si>
    <t>_.pielikums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</si>
</sst>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29" x14ac:knownFonts="1">
    <font>
      <sz val="11"/>
      <color theme="1"/>
      <name val="Calibri"/>
    </font>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Times New Roman"/>
      <family val="1"/>
      <charset val="186"/>
    </font>
    <font>
      <b/>
      <sz val="12"/>
      <name val="Times New Roman"/>
      <family val="1"/>
      <charset val="186"/>
    </font>
    <font>
      <b/>
      <sz val="12"/>
      <color rgb="FFFF0000"/>
      <name val="Times New Roman"/>
      <family val="1"/>
      <charset val="186"/>
    </font>
    <font>
      <b/>
      <i/>
      <sz val="12"/>
      <name val="Times New Roman"/>
      <family val="1"/>
      <charset val="186"/>
    </font>
    <font>
      <i/>
      <sz val="12"/>
      <name val="Times New Roman"/>
      <family val="1"/>
      <charset val="186"/>
    </font>
    <font>
      <b/>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charset val="186"/>
    </font>
    <font>
      <b/>
      <i/>
      <sz val="10"/>
      <name val="Times New Roman"/>
      <family val="1"/>
    </font>
    <font>
      <sz val="10"/>
      <name val="Arial"/>
      <family val="2"/>
      <charset val="186"/>
    </font>
    <font>
      <b/>
      <sz val="14"/>
      <color theme="1"/>
      <name val="Times New Roman"/>
      <family val="1"/>
      <charset val="186"/>
    </font>
    <font>
      <sz val="10"/>
      <color rgb="FF000000"/>
      <name val="Times New Roman"/>
      <family val="1"/>
      <charset val="186"/>
    </font>
    <font>
      <b/>
      <sz val="12"/>
      <color theme="1"/>
      <name val="Times New Roman"/>
      <family val="1"/>
      <charset val="186"/>
    </font>
    <font>
      <b/>
      <i/>
      <sz val="12"/>
      <color theme="1"/>
      <name val="Times New Roman"/>
      <family val="1"/>
      <charset val="186"/>
    </font>
    <font>
      <u/>
      <sz val="11"/>
      <color theme="10"/>
      <name val="Calibri"/>
      <family val="2"/>
      <charset val="186"/>
      <scheme val="minor"/>
    </font>
    <font>
      <sz val="12"/>
      <name val="Times New Roman"/>
      <family val="1"/>
      <charset val="186"/>
    </font>
    <font>
      <i/>
      <sz val="10"/>
      <color theme="1"/>
      <name val="Times New Roman"/>
      <family val="1"/>
      <charset val="186"/>
    </font>
    <font>
      <sz val="11"/>
      <color theme="1"/>
      <name val="Calibri"/>
      <family val="2"/>
      <charset val="186"/>
    </font>
    <font>
      <sz val="11"/>
      <color theme="1"/>
      <name val="Times New Roman"/>
      <family val="1"/>
      <charset val="186"/>
    </font>
    <font>
      <b/>
      <i/>
      <sz val="10"/>
      <color theme="1"/>
      <name val="Times New Roman"/>
      <family val="1"/>
      <charset val="186"/>
    </font>
    <font>
      <b/>
      <i/>
      <sz val="11"/>
      <color theme="1"/>
      <name val="Times New Roman"/>
      <family val="1"/>
      <charset val="186"/>
    </font>
    <font>
      <sz val="11"/>
      <color theme="1"/>
      <name val="Calibri"/>
      <family val="1"/>
      <charset val="186"/>
      <scheme val="minor"/>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4B083"/>
        <bgColor indexed="64"/>
      </patternFill>
    </fill>
    <fill>
      <patternFill patternType="solid">
        <fgColor rgb="FFFFFFFF"/>
        <bgColor indexed="64"/>
      </patternFill>
    </fill>
  </fills>
  <borders count="10">
    <border>
      <left/>
      <right/>
      <top/>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s>
  <cellStyleXfs count="7">
    <xf numFmtId="0" fontId="0" fillId="0" borderId="0"/>
    <xf numFmtId="164" fontId="3" fillId="0" borderId="0">
      <alignment vertical="center" wrapText="1"/>
    </xf>
    <xf numFmtId="0" fontId="2" fillId="0" borderId="0"/>
    <xf numFmtId="0" fontId="16" fillId="0" borderId="0"/>
    <xf numFmtId="0" fontId="21" fillId="0" borderId="0" applyNumberFormat="0" applyFill="0" applyBorder="0" applyAlignment="0" applyProtection="0"/>
    <xf numFmtId="44" fontId="24" fillId="0" borderId="0" applyFont="0" applyFill="0" applyBorder="0" applyAlignment="0" applyProtection="0"/>
    <xf numFmtId="9" fontId="24" fillId="0" borderId="0" applyFont="0" applyFill="0" applyBorder="0" applyAlignment="0" applyProtection="0"/>
  </cellStyleXfs>
  <cellXfs count="121">
    <xf numFmtId="0" fontId="0" fillId="0" borderId="0" xfId="0"/>
    <xf numFmtId="164" fontId="4" fillId="0" borderId="0" xfId="1" applyFont="1" applyAlignment="1">
      <alignment horizontal="left" vertical="top" wrapText="1"/>
    </xf>
    <xf numFmtId="164" fontId="4" fillId="0" borderId="0" xfId="1" applyFont="1" applyAlignment="1">
      <alignment vertical="center" wrapText="1"/>
    </xf>
    <xf numFmtId="0" fontId="4" fillId="0" borderId="0" xfId="1" applyNumberFormat="1" applyFont="1" applyAlignment="1">
      <alignment horizontal="right" vertical="center" wrapText="1"/>
    </xf>
    <xf numFmtId="0" fontId="6" fillId="0" borderId="0" xfId="1" applyNumberFormat="1" applyFont="1" applyFill="1" applyAlignment="1">
      <alignment horizontal="center" vertical="center" wrapText="1"/>
    </xf>
    <xf numFmtId="0" fontId="7" fillId="0" borderId="0" xfId="1" applyNumberFormat="1" applyFont="1" applyFill="1" applyBorder="1" applyAlignment="1">
      <alignment horizontal="center" wrapText="1"/>
    </xf>
    <xf numFmtId="0" fontId="0" fillId="0" borderId="0" xfId="0" applyFill="1"/>
    <xf numFmtId="0" fontId="10" fillId="0" borderId="0" xfId="1" applyNumberFormat="1" applyFont="1" applyFill="1" applyBorder="1" applyAlignment="1">
      <alignment horizontal="center" vertical="center" wrapText="1"/>
    </xf>
    <xf numFmtId="0" fontId="12"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4" fillId="0" borderId="0" xfId="1" quotePrefix="1" applyNumberFormat="1" applyFont="1" applyFill="1" applyBorder="1" applyAlignment="1">
      <alignment horizontal="left" vertical="center" wrapText="1"/>
    </xf>
    <xf numFmtId="0" fontId="4" fillId="0" borderId="4" xfId="1" quotePrefix="1" applyNumberFormat="1" applyFont="1" applyFill="1" applyBorder="1" applyAlignment="1">
      <alignment horizontal="left" vertical="center" wrapText="1"/>
    </xf>
    <xf numFmtId="0" fontId="15" fillId="0" borderId="0" xfId="1" quotePrefix="1" applyNumberFormat="1" applyFont="1" applyFill="1" applyBorder="1" applyAlignment="1">
      <alignment horizontal="left" vertical="center" wrapText="1"/>
    </xf>
    <xf numFmtId="0" fontId="3" fillId="0" borderId="5" xfId="1" applyNumberFormat="1" applyFont="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0" xfId="0" applyNumberFormat="1" applyFont="1" applyAlignment="1">
      <alignment horizontal="right" vertical="center" wrapText="1"/>
    </xf>
    <xf numFmtId="0" fontId="3" fillId="0" borderId="0" xfId="1" applyNumberFormat="1" applyAlignment="1">
      <alignment horizontal="left" vertical="center" wrapText="1"/>
    </xf>
    <xf numFmtId="0" fontId="0" fillId="0" borderId="0" xfId="0" applyAlignment="1">
      <alignment wrapText="1"/>
    </xf>
    <xf numFmtId="0" fontId="3" fillId="0" borderId="3" xfId="0" applyNumberFormat="1" applyFont="1" applyBorder="1" applyAlignment="1">
      <alignment horizontal="right" vertical="center" wrapText="1"/>
    </xf>
    <xf numFmtId="0" fontId="9" fillId="0" borderId="0" xfId="0" applyFont="1" applyFill="1" applyAlignment="1">
      <alignment horizontal="right" vertical="center"/>
    </xf>
    <xf numFmtId="0" fontId="18" fillId="0" borderId="0" xfId="0" applyFont="1" applyFill="1" applyAlignment="1">
      <alignment horizontal="right" vertical="center"/>
    </xf>
    <xf numFmtId="0" fontId="3" fillId="0" borderId="0" xfId="0" applyFont="1" applyFill="1" applyAlignment="1">
      <alignment horizontal="right" vertical="center"/>
    </xf>
    <xf numFmtId="0" fontId="0" fillId="0" borderId="0" xfId="0" applyAlignment="1">
      <alignment horizontal="center" vertical="center"/>
    </xf>
    <xf numFmtId="0" fontId="0" fillId="0" borderId="0" xfId="0" applyAlignment="1">
      <alignment horizontal="center"/>
    </xf>
    <xf numFmtId="0" fontId="0" fillId="0" borderId="0" xfId="0" applyAlignment="1"/>
    <xf numFmtId="0" fontId="19" fillId="0" borderId="0" xfId="1" applyNumberFormat="1" applyFont="1" applyBorder="1" applyAlignment="1">
      <alignment horizontal="center"/>
    </xf>
    <xf numFmtId="0" fontId="20" fillId="0" borderId="0" xfId="1" applyNumberFormat="1" applyFont="1" applyBorder="1" applyAlignment="1"/>
    <xf numFmtId="0" fontId="13" fillId="0" borderId="3" xfId="0" quotePrefix="1" applyNumberFormat="1" applyFont="1" applyFill="1" applyBorder="1" applyAlignment="1">
      <alignment horizontal="right" vertical="top" wrapText="1"/>
    </xf>
    <xf numFmtId="0" fontId="9" fillId="2" borderId="5" xfId="0" quotePrefix="1" applyNumberFormat="1" applyFont="1" applyFill="1" applyBorder="1" applyAlignment="1">
      <alignment horizontal="right" vertical="top" wrapText="1"/>
    </xf>
    <xf numFmtId="0" fontId="9" fillId="0" borderId="7" xfId="0" quotePrefix="1" applyNumberFormat="1" applyFont="1" applyFill="1" applyBorder="1" applyAlignment="1">
      <alignment horizontal="right" vertical="top" wrapText="1"/>
    </xf>
    <xf numFmtId="0" fontId="9" fillId="4" borderId="5" xfId="1" applyNumberFormat="1" applyFont="1" applyFill="1" applyBorder="1" applyAlignment="1">
      <alignment horizontal="center" vertical="center" wrapText="1"/>
    </xf>
    <xf numFmtId="0" fontId="10" fillId="4" borderId="5" xfId="1" applyNumberFormat="1" applyFont="1" applyFill="1" applyBorder="1" applyAlignment="1">
      <alignment horizontal="center" vertical="center" wrapText="1"/>
    </xf>
    <xf numFmtId="0" fontId="11" fillId="3" borderId="3" xfId="1" applyNumberFormat="1" applyFont="1" applyFill="1" applyBorder="1" applyAlignment="1">
      <alignment horizontal="left" vertical="top" wrapText="1"/>
    </xf>
    <xf numFmtId="0" fontId="3" fillId="2" borderId="3" xfId="0" applyNumberFormat="1" applyFont="1" applyFill="1" applyBorder="1" applyAlignment="1">
      <alignment horizontal="right" vertical="center" wrapText="1"/>
    </xf>
    <xf numFmtId="0" fontId="3" fillId="2" borderId="3" xfId="0" applyNumberFormat="1" applyFont="1" applyFill="1" applyBorder="1" applyAlignment="1">
      <alignment horizontal="right" vertical="center"/>
    </xf>
    <xf numFmtId="0" fontId="4" fillId="0" borderId="5" xfId="0" quotePrefix="1" applyNumberFormat="1" applyFont="1" applyFill="1" applyBorder="1" applyAlignment="1">
      <alignment horizontal="left" vertical="top" wrapText="1"/>
    </xf>
    <xf numFmtId="0" fontId="4" fillId="0" borderId="5" xfId="0" applyNumberFormat="1" applyFont="1" applyFill="1" applyBorder="1" applyAlignment="1">
      <alignment horizontal="center" vertical="center" wrapText="1"/>
    </xf>
    <xf numFmtId="0" fontId="14" fillId="2" borderId="4" xfId="1" applyNumberFormat="1" applyFont="1" applyFill="1" applyBorder="1" applyAlignment="1">
      <alignment horizontal="left" vertical="center" wrapText="1"/>
    </xf>
    <xf numFmtId="0" fontId="14" fillId="2" borderId="4" xfId="1" applyNumberFormat="1" applyFont="1" applyFill="1" applyBorder="1" applyAlignment="1">
      <alignment horizontal="left" vertical="center"/>
    </xf>
    <xf numFmtId="0" fontId="23" fillId="0" borderId="5"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wrapText="1"/>
    </xf>
    <xf numFmtId="0" fontId="3" fillId="0" borderId="5" xfId="0" applyFont="1" applyBorder="1"/>
    <xf numFmtId="0" fontId="3" fillId="0" borderId="1" xfId="0" applyFont="1" applyBorder="1" applyAlignment="1">
      <alignment horizontal="left" vertical="top" wrapText="1"/>
    </xf>
    <xf numFmtId="0" fontId="13" fillId="0" borderId="3" xfId="0" quotePrefix="1" applyNumberFormat="1" applyFont="1" applyFill="1" applyBorder="1" applyAlignment="1">
      <alignment horizontal="right" vertical="top"/>
    </xf>
    <xf numFmtId="0" fontId="9" fillId="2" borderId="5" xfId="0" quotePrefix="1" applyNumberFormat="1" applyFont="1" applyFill="1" applyBorder="1" applyAlignment="1">
      <alignment horizontal="right" vertical="top"/>
    </xf>
    <xf numFmtId="0" fontId="14" fillId="2" borderId="3" xfId="1" quotePrefix="1" applyNumberFormat="1" applyFont="1" applyFill="1" applyBorder="1" applyAlignment="1">
      <alignment vertical="center" wrapText="1"/>
    </xf>
    <xf numFmtId="0" fontId="3" fillId="0" borderId="5" xfId="0" applyFont="1" applyFill="1" applyBorder="1" applyAlignment="1">
      <alignment horizontal="left" vertical="top" wrapText="1"/>
    </xf>
    <xf numFmtId="0" fontId="3" fillId="0" borderId="5" xfId="0" applyFont="1" applyFill="1" applyBorder="1" applyAlignment="1">
      <alignment wrapText="1"/>
    </xf>
    <xf numFmtId="0" fontId="3" fillId="0" borderId="5" xfId="0" applyFont="1" applyBorder="1" applyAlignment="1">
      <alignment horizontal="center"/>
    </xf>
    <xf numFmtId="0" fontId="27"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1" fillId="0" borderId="0" xfId="0" applyFont="1"/>
    <xf numFmtId="0" fontId="23" fillId="0" borderId="0" xfId="0" applyFont="1" applyAlignment="1">
      <alignment horizontal="justify" vertical="center"/>
    </xf>
    <xf numFmtId="0" fontId="14" fillId="2" borderId="6" xfId="1" quotePrefix="1" applyNumberFormat="1" applyFont="1" applyFill="1" applyBorder="1" applyAlignment="1">
      <alignment vertical="center" wrapText="1"/>
    </xf>
    <xf numFmtId="0" fontId="14" fillId="2" borderId="4" xfId="1" quotePrefix="1" applyNumberFormat="1" applyFont="1" applyFill="1" applyBorder="1" applyAlignment="1">
      <alignment vertical="center" wrapText="1"/>
    </xf>
    <xf numFmtId="0" fontId="3" fillId="0" borderId="9" xfId="0" applyFont="1" applyBorder="1" applyAlignment="1">
      <alignment horizontal="left" vertical="top"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17" fillId="0" borderId="0" xfId="0" applyFont="1" applyFill="1" applyBorder="1" applyAlignment="1">
      <alignment horizontal="center" vertical="center"/>
    </xf>
    <xf numFmtId="0" fontId="22" fillId="2" borderId="3" xfId="4" applyFont="1" applyFill="1" applyBorder="1" applyAlignment="1">
      <alignment horizontal="center" vertical="center" wrapText="1"/>
    </xf>
    <xf numFmtId="0" fontId="22" fillId="2" borderId="6" xfId="4" applyFont="1" applyFill="1" applyBorder="1" applyAlignment="1">
      <alignment horizontal="center" vertical="center" wrapText="1"/>
    </xf>
    <xf numFmtId="0" fontId="22" fillId="2" borderId="4" xfId="4" applyFont="1" applyFill="1" applyBorder="1" applyAlignment="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49" fontId="4" fillId="0" borderId="7"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26" fillId="5" borderId="5" xfId="0" applyFont="1" applyFill="1" applyBorder="1" applyAlignment="1">
      <alignment horizontal="center" vertical="center" wrapText="1"/>
    </xf>
    <xf numFmtId="44" fontId="25" fillId="5" borderId="5" xfId="5" applyFont="1" applyFill="1" applyBorder="1" applyAlignment="1">
      <alignment horizontal="center" vertical="center" wrapText="1"/>
    </xf>
    <xf numFmtId="9" fontId="25" fillId="0" borderId="5" xfId="6" applyFont="1" applyBorder="1" applyAlignment="1">
      <alignment horizontal="center" vertical="center" wrapText="1"/>
    </xf>
    <xf numFmtId="44" fontId="25" fillId="0" borderId="5" xfId="0" applyNumberFormat="1" applyFont="1" applyBorder="1" applyAlignment="1">
      <alignment horizontal="center" vertical="center" wrapText="1"/>
    </xf>
    <xf numFmtId="0" fontId="25" fillId="0" borderId="5" xfId="0" applyFont="1" applyBorder="1" applyAlignment="1">
      <alignment horizontal="center" vertical="center" wrapText="1"/>
    </xf>
    <xf numFmtId="0" fontId="27" fillId="0" borderId="0" xfId="0" applyFont="1" applyAlignment="1">
      <alignment horizontal="center" vertical="center" wrapText="1"/>
    </xf>
    <xf numFmtId="0" fontId="5" fillId="0" borderId="0" xfId="1" applyNumberFormat="1" applyFont="1" applyAlignment="1">
      <alignment horizontal="center" vertical="center" wrapText="1"/>
    </xf>
    <xf numFmtId="0" fontId="7" fillId="0" borderId="0" xfId="1" applyNumberFormat="1" applyFont="1" applyBorder="1" applyAlignment="1">
      <alignment horizontal="center" wrapText="1"/>
    </xf>
    <xf numFmtId="0" fontId="8" fillId="0" borderId="0" xfId="1" applyNumberFormat="1" applyFont="1" applyBorder="1" applyAlignment="1">
      <alignment horizontal="center" wrapText="1"/>
    </xf>
    <xf numFmtId="0" fontId="9" fillId="0" borderId="2" xfId="1" applyNumberFormat="1" applyFont="1" applyFill="1" applyBorder="1" applyAlignment="1">
      <alignment horizontal="left" vertical="center" wrapText="1"/>
    </xf>
    <xf numFmtId="49" fontId="4" fillId="0" borderId="3" xfId="1" applyNumberFormat="1" applyFont="1" applyFill="1" applyBorder="1" applyAlignment="1">
      <alignment horizontal="right" vertical="top" wrapText="1"/>
    </xf>
    <xf numFmtId="49" fontId="4" fillId="0" borderId="4" xfId="1" applyNumberFormat="1" applyFont="1" applyFill="1" applyBorder="1" applyAlignment="1">
      <alignment horizontal="right" vertical="top" wrapText="1"/>
    </xf>
    <xf numFmtId="0" fontId="4" fillId="0" borderId="3" xfId="1" applyNumberFormat="1" applyFont="1" applyFill="1" applyBorder="1" applyAlignment="1">
      <alignment horizontal="left" vertical="top" wrapText="1"/>
    </xf>
    <xf numFmtId="0" fontId="4" fillId="0" borderId="6" xfId="1" applyNumberFormat="1" applyFont="1" applyFill="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5" xfId="1" quotePrefix="1" applyNumberFormat="1" applyFont="1" applyFill="1" applyBorder="1" applyAlignment="1">
      <alignment horizontal="left" vertical="top" wrapText="1"/>
    </xf>
    <xf numFmtId="49" fontId="3" fillId="0" borderId="3" xfId="2" applyNumberFormat="1" applyFont="1" applyBorder="1" applyAlignment="1">
      <alignment horizontal="right" vertical="top" wrapText="1"/>
    </xf>
    <xf numFmtId="49" fontId="3" fillId="0" borderId="4" xfId="2" applyNumberFormat="1" applyFont="1" applyBorder="1" applyAlignment="1">
      <alignment horizontal="right" vertical="top" wrapText="1"/>
    </xf>
    <xf numFmtId="0" fontId="0" fillId="0" borderId="6" xfId="0" applyNumberFormat="1" applyBorder="1" applyAlignment="1">
      <alignment wrapText="1"/>
    </xf>
    <xf numFmtId="0" fontId="9" fillId="4" borderId="3" xfId="1" applyNumberFormat="1" applyFont="1" applyFill="1" applyBorder="1" applyAlignment="1">
      <alignment horizontal="center" vertical="center" wrapText="1"/>
    </xf>
    <xf numFmtId="0" fontId="9" fillId="4" borderId="4" xfId="1" applyNumberFormat="1" applyFont="1" applyFill="1" applyBorder="1" applyAlignment="1">
      <alignment horizontal="center" vertical="center" wrapText="1"/>
    </xf>
    <xf numFmtId="0" fontId="11" fillId="3" borderId="3" xfId="1" applyNumberFormat="1" applyFont="1" applyFill="1" applyBorder="1" applyAlignment="1">
      <alignment horizontal="center" vertical="center" wrapText="1"/>
    </xf>
    <xf numFmtId="0" fontId="11" fillId="3" borderId="4" xfId="1" applyNumberFormat="1" applyFont="1" applyFill="1" applyBorder="1" applyAlignment="1">
      <alignment horizontal="center" vertical="center" wrapText="1"/>
    </xf>
    <xf numFmtId="0" fontId="12" fillId="3" borderId="3" xfId="1" applyNumberFormat="1" applyFont="1" applyFill="1" applyBorder="1" applyAlignment="1">
      <alignment horizontal="center" vertical="center" wrapText="1"/>
    </xf>
    <xf numFmtId="0" fontId="12" fillId="3" borderId="4" xfId="1" applyNumberFormat="1" applyFont="1" applyFill="1" applyBorder="1" applyAlignment="1">
      <alignment horizontal="center" vertical="center" wrapText="1"/>
    </xf>
    <xf numFmtId="0" fontId="3" fillId="2" borderId="3" xfId="0" applyNumberFormat="1" applyFont="1" applyFill="1" applyBorder="1" applyAlignment="1">
      <alignment wrapText="1"/>
    </xf>
    <xf numFmtId="0" fontId="3" fillId="2" borderId="4" xfId="0" applyNumberFormat="1" applyFont="1" applyFill="1" applyBorder="1" applyAlignment="1">
      <alignment wrapText="1"/>
    </xf>
    <xf numFmtId="0" fontId="14" fillId="2" borderId="5" xfId="1" quotePrefix="1" applyNumberFormat="1"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0" fillId="0" borderId="3" xfId="0" applyNumberFormat="1" applyBorder="1" applyAlignment="1">
      <alignment wrapText="1"/>
    </xf>
    <xf numFmtId="0" fontId="0" fillId="0" borderId="4" xfId="0" applyNumberFormat="1" applyBorder="1" applyAlignment="1">
      <alignment wrapText="1"/>
    </xf>
    <xf numFmtId="165" fontId="13" fillId="0" borderId="3" xfId="0" applyNumberFormat="1" applyFont="1" applyFill="1" applyBorder="1" applyAlignment="1">
      <alignment horizontal="center" vertical="center" wrapText="1"/>
    </xf>
    <xf numFmtId="165" fontId="13" fillId="0" borderId="4"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0" fillId="2" borderId="3" xfId="0" applyNumberFormat="1" applyFill="1" applyBorder="1" applyAlignment="1">
      <alignment wrapText="1"/>
    </xf>
    <xf numFmtId="0" fontId="0" fillId="2" borderId="4" xfId="0" applyNumberFormat="1" applyFill="1" applyBorder="1" applyAlignment="1">
      <alignment wrapText="1"/>
    </xf>
    <xf numFmtId="0" fontId="14" fillId="2" borderId="3" xfId="1" quotePrefix="1" applyNumberFormat="1" applyFont="1" applyFill="1" applyBorder="1" applyAlignment="1">
      <alignment horizontal="center" vertical="center"/>
    </xf>
    <xf numFmtId="0" fontId="14" fillId="2" borderId="4" xfId="1" quotePrefix="1" applyNumberFormat="1" applyFont="1" applyFill="1" applyBorder="1" applyAlignment="1">
      <alignment horizontal="center" vertical="center"/>
    </xf>
    <xf numFmtId="0" fontId="3" fillId="0" borderId="5" xfId="0" applyFont="1" applyBorder="1" applyAlignment="1">
      <alignment horizontal="center"/>
    </xf>
    <xf numFmtId="0" fontId="0" fillId="0" borderId="3" xfId="0" applyNumberFormat="1" applyBorder="1" applyAlignment="1"/>
    <xf numFmtId="0" fontId="0" fillId="0" borderId="4" xfId="0" applyNumberFormat="1" applyBorder="1" applyAlignment="1"/>
    <xf numFmtId="0" fontId="13" fillId="0" borderId="3"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0" fillId="2" borderId="3" xfId="0" applyNumberFormat="1" applyFill="1" applyBorder="1" applyAlignment="1"/>
    <xf numFmtId="0" fontId="0" fillId="2" borderId="4" xfId="0" applyNumberFormat="1" applyFill="1" applyBorder="1" applyAlignment="1"/>
    <xf numFmtId="165" fontId="9" fillId="2" borderId="3"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cellXfs>
  <cellStyles count="7">
    <cellStyle name="Currency" xfId="5" builtinId="4"/>
    <cellStyle name="Hyperlink" xfId="4" builtinId="8"/>
    <cellStyle name="Normal" xfId="0" builtinId="0"/>
    <cellStyle name="Normal 2" xfId="3" xr:uid="{00000000-0005-0000-0000-000002000000}"/>
    <cellStyle name="Normal 4" xfId="1" xr:uid="{00000000-0005-0000-0000-000003000000}"/>
    <cellStyle name="Normal 6" xfId="2" xr:uid="{00000000-0005-0000-0000-000004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1"/>
  <sheetViews>
    <sheetView showRuler="0" zoomScaleNormal="100" workbookViewId="0">
      <selection activeCell="C23" sqref="C23"/>
    </sheetView>
  </sheetViews>
  <sheetFormatPr defaultRowHeight="15" x14ac:dyDescent="0.25"/>
  <cols>
    <col min="2" max="2" width="7.28515625" customWidth="1"/>
    <col min="3" max="3" width="54.7109375" customWidth="1"/>
    <col min="4" max="4" width="15.85546875" customWidth="1"/>
  </cols>
  <sheetData>
    <row r="1" spans="2:4" s="24" customFormat="1" x14ac:dyDescent="0.25">
      <c r="D1" s="19" t="s">
        <v>112</v>
      </c>
    </row>
    <row r="2" spans="2:4" s="24" customFormat="1" x14ac:dyDescent="0.25">
      <c r="D2" s="20" t="s">
        <v>98</v>
      </c>
    </row>
    <row r="3" spans="2:4" s="24" customFormat="1" x14ac:dyDescent="0.25">
      <c r="D3" s="21" t="s">
        <v>111</v>
      </c>
    </row>
    <row r="4" spans="2:4" s="24" customFormat="1" x14ac:dyDescent="0.25"/>
    <row r="5" spans="2:4" s="24" customFormat="1" ht="18.75" x14ac:dyDescent="0.25">
      <c r="B5" s="60" t="s">
        <v>99</v>
      </c>
      <c r="C5" s="60"/>
      <c r="D5" s="60"/>
    </row>
    <row r="6" spans="2:4" s="24" customFormat="1" ht="15.75" x14ac:dyDescent="0.25">
      <c r="C6" s="25" t="s">
        <v>23</v>
      </c>
      <c r="D6" s="26"/>
    </row>
    <row r="7" spans="2:4" s="24" customFormat="1" x14ac:dyDescent="0.25"/>
    <row r="8" spans="2:4" s="24" customFormat="1" ht="15.75" x14ac:dyDescent="0.25">
      <c r="B8" s="57" t="s">
        <v>24</v>
      </c>
      <c r="C8" s="58"/>
      <c r="D8" s="59"/>
    </row>
    <row r="9" spans="2:4" s="24" customFormat="1" ht="36" customHeight="1" x14ac:dyDescent="0.25">
      <c r="B9" s="61" t="str">
        <f>'1.daļa'!B5</f>
        <v>1.daļa Iekšējās auss implantu sistēmas ar runas procesoriem pacientiem ar smagas pakāpes dzirdes zudumu visās frekvencēs</v>
      </c>
      <c r="C9" s="62"/>
      <c r="D9" s="63"/>
    </row>
    <row r="10" spans="2:4" s="17" customFormat="1" ht="34.5" customHeight="1" x14ac:dyDescent="0.25">
      <c r="B10" s="61" t="str">
        <f>'2.daļa'!B5</f>
        <v>2. daļa Iekšējās auss implantu sistēmas ar runas procesoriem pacientiem ar saglabātu reziduālo dzirdi zemajās frekvencēs</v>
      </c>
      <c r="C10" s="62"/>
      <c r="D10" s="63"/>
    </row>
    <row r="11" spans="2:4" s="24" customFormat="1" x14ac:dyDescent="0.25">
      <c r="B11" s="22"/>
      <c r="D11" s="23"/>
    </row>
  </sheetData>
  <mergeCells count="4">
    <mergeCell ref="B8:D8"/>
    <mergeCell ref="B5:D5"/>
    <mergeCell ref="B9:D9"/>
    <mergeCell ref="B10:D10"/>
  </mergeCells>
  <hyperlinks>
    <hyperlink ref="B9" location="'1.daļa'!A1" display="'1.daļa'!A1" xr:uid="{00000000-0004-0000-0000-000000000000}"/>
    <hyperlink ref="B10" location="'2.daļa'!A1" display="'2.daļa'!A1" xr:uid="{00000000-0004-0000-0000-000001000000}"/>
  </hyperlinks>
  <pageMargins left="0.7" right="0.7" top="0.75" bottom="0.75" header="0.3" footer="0.3"/>
  <pageSetup paperSize="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4"/>
  <sheetViews>
    <sheetView tabSelected="1" showRuler="0" zoomScaleNormal="100" workbookViewId="0">
      <selection activeCell="B4" sqref="B4:E4"/>
    </sheetView>
  </sheetViews>
  <sheetFormatPr defaultColWidth="8" defaultRowHeight="15" x14ac:dyDescent="0.25"/>
  <cols>
    <col min="1" max="1" width="5.7109375" style="17" customWidth="1"/>
    <col min="2" max="2" width="5.42578125" style="17" customWidth="1"/>
    <col min="3" max="3" width="60.7109375" style="17" customWidth="1"/>
    <col min="4" max="5" width="15" style="17" customWidth="1"/>
  </cols>
  <sheetData>
    <row r="1" spans="1:6" s="24" customFormat="1" x14ac:dyDescent="0.25">
      <c r="E1" s="19" t="s">
        <v>112</v>
      </c>
    </row>
    <row r="2" spans="1:6" s="24" customFormat="1" x14ac:dyDescent="0.25">
      <c r="E2" s="21"/>
    </row>
    <row r="3" spans="1:6" ht="15.75" x14ac:dyDescent="0.25">
      <c r="A3" s="15"/>
      <c r="B3" s="77" t="s">
        <v>1</v>
      </c>
      <c r="C3" s="77"/>
      <c r="D3" s="77"/>
      <c r="E3" s="77"/>
      <c r="F3" s="4"/>
    </row>
    <row r="4" spans="1:6" ht="15.75" customHeight="1" x14ac:dyDescent="0.25">
      <c r="A4" s="15"/>
      <c r="B4" s="77" t="str">
        <f>Saturs!B5</f>
        <v>Iekšējās auss implantu sistēmas ar runas procesoriem piegāde</v>
      </c>
      <c r="C4" s="77"/>
      <c r="D4" s="77"/>
      <c r="E4" s="77"/>
      <c r="F4" s="4"/>
    </row>
    <row r="5" spans="1:6" ht="32.25" customHeight="1" x14ac:dyDescent="0.25">
      <c r="A5" s="15"/>
      <c r="B5" s="78" t="s">
        <v>28</v>
      </c>
      <c r="C5" s="78"/>
      <c r="D5" s="78"/>
      <c r="E5" s="78"/>
      <c r="F5" s="5"/>
    </row>
    <row r="6" spans="1:6" ht="15.75" x14ac:dyDescent="0.25">
      <c r="A6" s="15"/>
      <c r="B6" s="79"/>
      <c r="C6" s="78"/>
      <c r="D6" s="78"/>
      <c r="E6" s="78"/>
      <c r="F6" s="5"/>
    </row>
    <row r="7" spans="1:6" x14ac:dyDescent="0.25">
      <c r="A7" s="80" t="s">
        <v>2</v>
      </c>
      <c r="B7" s="80"/>
      <c r="C7" s="80"/>
      <c r="D7" s="80"/>
      <c r="E7" s="80"/>
    </row>
    <row r="8" spans="1:6" ht="26.25" customHeight="1" x14ac:dyDescent="0.25">
      <c r="A8" s="81" t="s">
        <v>3</v>
      </c>
      <c r="B8" s="82"/>
      <c r="C8" s="87" t="s">
        <v>75</v>
      </c>
      <c r="D8" s="87"/>
      <c r="E8" s="87"/>
    </row>
    <row r="9" spans="1:6" ht="14.25" customHeight="1" x14ac:dyDescent="0.25">
      <c r="A9" s="81" t="s">
        <v>4</v>
      </c>
      <c r="B9" s="82"/>
      <c r="C9" s="86" t="s">
        <v>92</v>
      </c>
      <c r="D9" s="87"/>
      <c r="E9" s="87"/>
    </row>
    <row r="10" spans="1:6" ht="54" customHeight="1" x14ac:dyDescent="0.25">
      <c r="A10" s="81" t="s">
        <v>5</v>
      </c>
      <c r="B10" s="82"/>
      <c r="C10" s="86" t="s">
        <v>94</v>
      </c>
      <c r="D10" s="87"/>
      <c r="E10" s="87"/>
    </row>
    <row r="11" spans="1:6" ht="27.75" customHeight="1" x14ac:dyDescent="0.25">
      <c r="A11" s="81" t="s">
        <v>6</v>
      </c>
      <c r="B11" s="82"/>
      <c r="C11" s="83" t="s">
        <v>95</v>
      </c>
      <c r="D11" s="84"/>
      <c r="E11" s="85"/>
    </row>
    <row r="12" spans="1:6" ht="17.25" customHeight="1" x14ac:dyDescent="0.25">
      <c r="A12" s="81" t="s">
        <v>7</v>
      </c>
      <c r="B12" s="82"/>
      <c r="C12" s="86" t="s">
        <v>10</v>
      </c>
      <c r="D12" s="87"/>
      <c r="E12" s="87"/>
    </row>
    <row r="13" spans="1:6" ht="39" customHeight="1" x14ac:dyDescent="0.25">
      <c r="A13" s="81" t="s">
        <v>8</v>
      </c>
      <c r="B13" s="82"/>
      <c r="C13" s="86" t="s">
        <v>12</v>
      </c>
      <c r="D13" s="87"/>
      <c r="E13" s="87"/>
    </row>
    <row r="14" spans="1:6" ht="27" customHeight="1" x14ac:dyDescent="0.25">
      <c r="A14" s="81" t="s">
        <v>9</v>
      </c>
      <c r="B14" s="82"/>
      <c r="C14" s="87" t="s">
        <v>96</v>
      </c>
      <c r="D14" s="86"/>
      <c r="E14" s="86"/>
    </row>
    <row r="15" spans="1:6" ht="40.5" customHeight="1" x14ac:dyDescent="0.25">
      <c r="A15" s="88" t="s">
        <v>11</v>
      </c>
      <c r="B15" s="89"/>
      <c r="C15" s="86" t="s">
        <v>97</v>
      </c>
      <c r="D15" s="87"/>
      <c r="E15" s="87"/>
    </row>
    <row r="16" spans="1:6" ht="29.25" customHeight="1" x14ac:dyDescent="0.25">
      <c r="A16" s="88" t="s">
        <v>13</v>
      </c>
      <c r="B16" s="89"/>
      <c r="C16" s="83" t="s">
        <v>93</v>
      </c>
      <c r="D16" s="84"/>
      <c r="E16" s="85"/>
    </row>
    <row r="17" spans="1:6" x14ac:dyDescent="0.25">
      <c r="A17" s="90"/>
      <c r="B17" s="90"/>
      <c r="F17" s="6"/>
    </row>
    <row r="18" spans="1:6" ht="38.25" x14ac:dyDescent="0.25">
      <c r="A18" s="91" t="s">
        <v>14</v>
      </c>
      <c r="B18" s="92"/>
      <c r="C18" s="30" t="s">
        <v>15</v>
      </c>
      <c r="D18" s="31" t="s">
        <v>16</v>
      </c>
      <c r="E18" s="31" t="s">
        <v>17</v>
      </c>
      <c r="F18" s="7"/>
    </row>
    <row r="19" spans="1:6" ht="47.25" x14ac:dyDescent="0.25">
      <c r="A19" s="93" t="s">
        <v>74</v>
      </c>
      <c r="B19" s="94"/>
      <c r="C19" s="32" t="s">
        <v>0</v>
      </c>
      <c r="D19" s="95"/>
      <c r="E19" s="96"/>
      <c r="F19" s="8"/>
    </row>
    <row r="20" spans="1:6" x14ac:dyDescent="0.25">
      <c r="A20" s="102"/>
      <c r="B20" s="103"/>
      <c r="C20" s="27" t="s">
        <v>46</v>
      </c>
      <c r="D20" s="100">
        <v>3</v>
      </c>
      <c r="E20" s="101"/>
      <c r="F20" s="9"/>
    </row>
    <row r="21" spans="1:6" x14ac:dyDescent="0.25">
      <c r="A21" s="102"/>
      <c r="B21" s="103"/>
      <c r="C21" s="27" t="s">
        <v>47</v>
      </c>
      <c r="D21" s="104">
        <v>0</v>
      </c>
      <c r="E21" s="105"/>
      <c r="F21" s="9"/>
    </row>
    <row r="22" spans="1:6" x14ac:dyDescent="0.25">
      <c r="A22" s="108"/>
      <c r="B22" s="109"/>
      <c r="C22" s="28" t="s">
        <v>110</v>
      </c>
      <c r="D22" s="106">
        <f>D20*D21</f>
        <v>0</v>
      </c>
      <c r="E22" s="107"/>
      <c r="F22" s="9"/>
    </row>
    <row r="23" spans="1:6" x14ac:dyDescent="0.25">
      <c r="A23" s="102"/>
      <c r="B23" s="103"/>
      <c r="C23" s="27" t="s">
        <v>18</v>
      </c>
      <c r="D23" s="100"/>
      <c r="E23" s="101"/>
      <c r="F23" s="10"/>
    </row>
    <row r="24" spans="1:6" x14ac:dyDescent="0.25">
      <c r="A24" s="97"/>
      <c r="B24" s="98"/>
      <c r="C24" s="99" t="s">
        <v>19</v>
      </c>
      <c r="D24" s="99"/>
      <c r="E24" s="99"/>
      <c r="F24" s="9"/>
    </row>
    <row r="25" spans="1:6" ht="38.25" x14ac:dyDescent="0.25">
      <c r="A25" s="18" t="str">
        <f>$A$19</f>
        <v>1.</v>
      </c>
      <c r="B25" s="11" t="s">
        <v>20</v>
      </c>
      <c r="C25" s="35" t="s">
        <v>31</v>
      </c>
      <c r="D25" s="36"/>
      <c r="E25" s="36"/>
      <c r="F25" s="12"/>
    </row>
    <row r="26" spans="1:6" x14ac:dyDescent="0.25">
      <c r="A26" s="33"/>
      <c r="B26" s="37"/>
      <c r="C26" s="99" t="s">
        <v>21</v>
      </c>
      <c r="D26" s="99"/>
      <c r="E26" s="99"/>
      <c r="F26" s="14"/>
    </row>
    <row r="27" spans="1:6" x14ac:dyDescent="0.25">
      <c r="A27" s="18" t="str">
        <f t="shared" ref="A27:A46" si="0">$A$19</f>
        <v>1.</v>
      </c>
      <c r="B27" s="11">
        <v>2</v>
      </c>
      <c r="C27" s="39" t="s">
        <v>29</v>
      </c>
      <c r="D27" s="13" t="s">
        <v>22</v>
      </c>
      <c r="E27" s="13" t="s">
        <v>22</v>
      </c>
      <c r="F27" s="14"/>
    </row>
    <row r="28" spans="1:6" x14ac:dyDescent="0.25">
      <c r="A28" s="18" t="str">
        <f t="shared" si="0"/>
        <v>1.</v>
      </c>
      <c r="B28" s="11" t="s">
        <v>25</v>
      </c>
      <c r="C28" s="40" t="s">
        <v>36</v>
      </c>
      <c r="D28" s="13"/>
      <c r="E28" s="13"/>
    </row>
    <row r="29" spans="1:6" x14ac:dyDescent="0.25">
      <c r="A29" s="18" t="str">
        <f t="shared" si="0"/>
        <v>1.</v>
      </c>
      <c r="B29" s="11" t="s">
        <v>26</v>
      </c>
      <c r="C29" s="40" t="s">
        <v>38</v>
      </c>
      <c r="D29" s="41"/>
      <c r="E29" s="41"/>
    </row>
    <row r="30" spans="1:6" ht="39" customHeight="1" x14ac:dyDescent="0.25">
      <c r="A30" s="18" t="str">
        <f t="shared" si="0"/>
        <v>1.</v>
      </c>
      <c r="B30" s="11" t="s">
        <v>49</v>
      </c>
      <c r="C30" s="40" t="s">
        <v>37</v>
      </c>
      <c r="D30" s="41"/>
      <c r="E30" s="41"/>
    </row>
    <row r="31" spans="1:6" x14ac:dyDescent="0.25">
      <c r="A31" s="18" t="str">
        <f t="shared" si="0"/>
        <v>1.</v>
      </c>
      <c r="B31" s="11" t="s">
        <v>50</v>
      </c>
      <c r="C31" s="40" t="s">
        <v>89</v>
      </c>
      <c r="D31" s="41"/>
      <c r="E31" s="41"/>
    </row>
    <row r="32" spans="1:6" x14ac:dyDescent="0.25">
      <c r="A32" s="18" t="str">
        <f t="shared" si="0"/>
        <v>1.</v>
      </c>
      <c r="B32" s="11" t="s">
        <v>51</v>
      </c>
      <c r="C32" s="40" t="s">
        <v>40</v>
      </c>
      <c r="D32" s="41"/>
      <c r="E32" s="41"/>
    </row>
    <row r="33" spans="1:5" ht="38.25" x14ac:dyDescent="0.25">
      <c r="A33" s="18" t="str">
        <f t="shared" si="0"/>
        <v>1.</v>
      </c>
      <c r="B33" s="11" t="s">
        <v>52</v>
      </c>
      <c r="C33" s="40" t="s">
        <v>39</v>
      </c>
      <c r="D33" s="41"/>
      <c r="E33" s="41"/>
    </row>
    <row r="34" spans="1:5" ht="51" x14ac:dyDescent="0.25">
      <c r="A34" s="18" t="str">
        <f t="shared" si="0"/>
        <v>1.</v>
      </c>
      <c r="B34" s="11" t="s">
        <v>53</v>
      </c>
      <c r="C34" s="40" t="s">
        <v>41</v>
      </c>
      <c r="D34" s="41"/>
      <c r="E34" s="41"/>
    </row>
    <row r="35" spans="1:5" x14ac:dyDescent="0.25">
      <c r="A35" s="18" t="str">
        <f t="shared" si="0"/>
        <v>1.</v>
      </c>
      <c r="B35" s="11" t="s">
        <v>54</v>
      </c>
      <c r="C35" s="40" t="s">
        <v>42</v>
      </c>
      <c r="D35" s="41"/>
      <c r="E35" s="41"/>
    </row>
    <row r="36" spans="1:5" ht="37.5" customHeight="1" x14ac:dyDescent="0.25">
      <c r="A36" s="18" t="str">
        <f t="shared" si="0"/>
        <v>1.</v>
      </c>
      <c r="B36" s="11" t="s">
        <v>55</v>
      </c>
      <c r="C36" s="40" t="s">
        <v>76</v>
      </c>
      <c r="D36" s="41"/>
      <c r="E36" s="41"/>
    </row>
    <row r="37" spans="1:5" ht="25.5" x14ac:dyDescent="0.25">
      <c r="A37" s="18" t="str">
        <f t="shared" si="0"/>
        <v>1.</v>
      </c>
      <c r="B37" s="11" t="s">
        <v>56</v>
      </c>
      <c r="C37" s="40" t="s">
        <v>84</v>
      </c>
      <c r="D37" s="41"/>
      <c r="E37" s="41"/>
    </row>
    <row r="38" spans="1:5" ht="15.75" customHeight="1" x14ac:dyDescent="0.25">
      <c r="A38" s="18" t="str">
        <f t="shared" si="0"/>
        <v>1.</v>
      </c>
      <c r="B38" s="11">
        <v>3</v>
      </c>
      <c r="C38" s="39" t="s">
        <v>43</v>
      </c>
      <c r="D38" s="49" t="s">
        <v>22</v>
      </c>
      <c r="E38" s="49" t="s">
        <v>22</v>
      </c>
    </row>
    <row r="39" spans="1:5" ht="15.75" customHeight="1" x14ac:dyDescent="0.25">
      <c r="A39" s="18" t="str">
        <f t="shared" si="0"/>
        <v>1.</v>
      </c>
      <c r="B39" s="11" t="s">
        <v>27</v>
      </c>
      <c r="C39" s="40" t="s">
        <v>60</v>
      </c>
      <c r="D39" s="42"/>
      <c r="E39" s="42"/>
    </row>
    <row r="40" spans="1:5" ht="25.5" x14ac:dyDescent="0.25">
      <c r="A40" s="18" t="str">
        <f t="shared" si="0"/>
        <v>1.</v>
      </c>
      <c r="B40" s="11" t="s">
        <v>62</v>
      </c>
      <c r="C40" s="40" t="s">
        <v>44</v>
      </c>
      <c r="D40" s="42"/>
      <c r="E40" s="42"/>
    </row>
    <row r="41" spans="1:5" x14ac:dyDescent="0.25">
      <c r="A41" s="18" t="str">
        <f t="shared" si="0"/>
        <v>1.</v>
      </c>
      <c r="B41" s="11" t="s">
        <v>63</v>
      </c>
      <c r="C41" s="40" t="s">
        <v>57</v>
      </c>
      <c r="D41" s="42"/>
      <c r="E41" s="42"/>
    </row>
    <row r="42" spans="1:5" x14ac:dyDescent="0.25">
      <c r="A42" s="18" t="str">
        <f t="shared" si="0"/>
        <v>1.</v>
      </c>
      <c r="B42" s="11" t="s">
        <v>64</v>
      </c>
      <c r="C42" s="40" t="s">
        <v>58</v>
      </c>
      <c r="D42" s="42"/>
      <c r="E42" s="42"/>
    </row>
    <row r="43" spans="1:5" x14ac:dyDescent="0.25">
      <c r="A43" s="18" t="str">
        <f t="shared" si="0"/>
        <v>1.</v>
      </c>
      <c r="B43" s="11" t="s">
        <v>65</v>
      </c>
      <c r="C43" s="41" t="s">
        <v>59</v>
      </c>
      <c r="D43" s="42"/>
      <c r="E43" s="42"/>
    </row>
    <row r="44" spans="1:5" x14ac:dyDescent="0.25">
      <c r="A44" s="18" t="str">
        <f t="shared" si="0"/>
        <v>1.</v>
      </c>
      <c r="B44" s="11" t="s">
        <v>66</v>
      </c>
      <c r="C44" s="40" t="s">
        <v>45</v>
      </c>
      <c r="D44" s="42"/>
      <c r="E44" s="42"/>
    </row>
    <row r="45" spans="1:5" ht="25.5" x14ac:dyDescent="0.25">
      <c r="A45" s="18" t="str">
        <f t="shared" si="0"/>
        <v>1.</v>
      </c>
      <c r="B45" s="11" t="s">
        <v>67</v>
      </c>
      <c r="C45" s="40" t="s">
        <v>61</v>
      </c>
      <c r="D45" s="42"/>
      <c r="E45" s="42"/>
    </row>
    <row r="46" spans="1:5" ht="25.5" x14ac:dyDescent="0.25">
      <c r="A46" s="18" t="str">
        <f t="shared" si="0"/>
        <v>1.</v>
      </c>
      <c r="B46" s="11" t="s">
        <v>68</v>
      </c>
      <c r="C46" s="40" t="s">
        <v>87</v>
      </c>
      <c r="D46" s="42"/>
      <c r="E46" s="42"/>
    </row>
    <row r="47" spans="1:5" s="24" customFormat="1" ht="16.5" customHeight="1" x14ac:dyDescent="0.25">
      <c r="A47" s="34"/>
      <c r="B47" s="38"/>
      <c r="C47" s="46" t="s">
        <v>32</v>
      </c>
      <c r="D47" s="110" t="s">
        <v>109</v>
      </c>
      <c r="E47" s="111"/>
    </row>
    <row r="48" spans="1:5" x14ac:dyDescent="0.25">
      <c r="A48" s="18" t="str">
        <f>$A$19</f>
        <v>1.</v>
      </c>
      <c r="B48" s="11" t="s">
        <v>69</v>
      </c>
      <c r="C48" s="43" t="s">
        <v>30</v>
      </c>
      <c r="D48" s="112"/>
      <c r="E48" s="112"/>
    </row>
    <row r="49" spans="1:5" ht="25.5" x14ac:dyDescent="0.25">
      <c r="A49" s="18" t="str">
        <f>$A$19</f>
        <v>1.</v>
      </c>
      <c r="B49" s="11" t="s">
        <v>70</v>
      </c>
      <c r="C49" s="43" t="s">
        <v>48</v>
      </c>
      <c r="D49" s="112"/>
      <c r="E49" s="112"/>
    </row>
    <row r="50" spans="1:5" x14ac:dyDescent="0.25">
      <c r="A50" s="18" t="str">
        <f>$A$19</f>
        <v>1.</v>
      </c>
      <c r="B50" s="11" t="s">
        <v>71</v>
      </c>
      <c r="C50" s="43" t="s">
        <v>35</v>
      </c>
      <c r="D50" s="112"/>
      <c r="E50" s="112"/>
    </row>
    <row r="51" spans="1:5" x14ac:dyDescent="0.25">
      <c r="A51" s="18" t="str">
        <f>$A$19</f>
        <v>1.</v>
      </c>
      <c r="B51" s="11" t="s">
        <v>72</v>
      </c>
      <c r="C51" s="56" t="s">
        <v>34</v>
      </c>
      <c r="D51" s="112"/>
      <c r="E51" s="112"/>
    </row>
    <row r="52" spans="1:5" x14ac:dyDescent="0.25">
      <c r="A52" s="67"/>
      <c r="B52" s="68"/>
      <c r="C52" s="29" t="s">
        <v>73</v>
      </c>
      <c r="D52" s="69">
        <v>23448</v>
      </c>
      <c r="E52" s="70"/>
    </row>
    <row r="53" spans="1:5" x14ac:dyDescent="0.25">
      <c r="D53"/>
      <c r="E53"/>
    </row>
    <row r="54" spans="1:5" x14ac:dyDescent="0.25">
      <c r="A54"/>
      <c r="B54"/>
      <c r="C54" s="71" t="s">
        <v>100</v>
      </c>
      <c r="D54" s="72">
        <f>D22</f>
        <v>0</v>
      </c>
      <c r="E54" s="72"/>
    </row>
    <row r="55" spans="1:5" x14ac:dyDescent="0.25">
      <c r="A55"/>
      <c r="B55"/>
      <c r="C55" s="71"/>
      <c r="D55" s="72"/>
      <c r="E55" s="72"/>
    </row>
    <row r="56" spans="1:5" x14ac:dyDescent="0.25">
      <c r="A56"/>
      <c r="B56"/>
      <c r="C56" s="50" t="s">
        <v>101</v>
      </c>
      <c r="D56" s="73">
        <v>0.12</v>
      </c>
      <c r="E56" s="73"/>
    </row>
    <row r="57" spans="1:5" x14ac:dyDescent="0.25">
      <c r="A57"/>
      <c r="B57"/>
      <c r="C57" s="51" t="s">
        <v>102</v>
      </c>
      <c r="D57" s="74">
        <f>D54*(1+D56)</f>
        <v>0</v>
      </c>
      <c r="E57" s="75"/>
    </row>
    <row r="58" spans="1:5" x14ac:dyDescent="0.25">
      <c r="A58"/>
      <c r="B58"/>
      <c r="C58" s="52"/>
      <c r="D58" s="52"/>
      <c r="E58" s="52"/>
    </row>
    <row r="59" spans="1:5" ht="53.25" customHeight="1" x14ac:dyDescent="0.25">
      <c r="A59"/>
      <c r="B59"/>
      <c r="C59" s="76" t="s">
        <v>103</v>
      </c>
      <c r="D59" s="76"/>
      <c r="E59" s="76"/>
    </row>
    <row r="60" spans="1:5" x14ac:dyDescent="0.25">
      <c r="A60"/>
      <c r="B60"/>
      <c r="C60" s="52"/>
      <c r="D60" s="53"/>
      <c r="E60" s="52"/>
    </row>
    <row r="61" spans="1:5" x14ac:dyDescent="0.25">
      <c r="A61"/>
      <c r="B61"/>
      <c r="C61" s="64" t="s">
        <v>104</v>
      </c>
      <c r="D61" s="64"/>
      <c r="E61" s="64"/>
    </row>
    <row r="62" spans="1:5" x14ac:dyDescent="0.25">
      <c r="A62"/>
      <c r="B62"/>
      <c r="C62" s="65" t="s">
        <v>105</v>
      </c>
      <c r="D62" s="65"/>
      <c r="E62" s="65"/>
    </row>
    <row r="63" spans="1:5" x14ac:dyDescent="0.25">
      <c r="A63"/>
      <c r="B63"/>
      <c r="C63" s="66" t="s">
        <v>106</v>
      </c>
      <c r="D63" s="66"/>
      <c r="E63" s="66"/>
    </row>
    <row r="64" spans="1:5" x14ac:dyDescent="0.25">
      <c r="A64"/>
      <c r="B64"/>
      <c r="C64"/>
      <c r="D64"/>
      <c r="E64"/>
    </row>
  </sheetData>
  <mergeCells count="53">
    <mergeCell ref="D52:E52"/>
    <mergeCell ref="A52:B52"/>
    <mergeCell ref="D47:E47"/>
    <mergeCell ref="D48:E48"/>
    <mergeCell ref="D49:E49"/>
    <mergeCell ref="D50:E50"/>
    <mergeCell ref="D51:E51"/>
    <mergeCell ref="A24:B24"/>
    <mergeCell ref="C24:E24"/>
    <mergeCell ref="C26:E26"/>
    <mergeCell ref="D23:E23"/>
    <mergeCell ref="A20:B20"/>
    <mergeCell ref="A21:B21"/>
    <mergeCell ref="A23:B23"/>
    <mergeCell ref="D20:E20"/>
    <mergeCell ref="D21:E21"/>
    <mergeCell ref="D22:E22"/>
    <mergeCell ref="A22:B22"/>
    <mergeCell ref="A17:B17"/>
    <mergeCell ref="A18:B18"/>
    <mergeCell ref="A19:B19"/>
    <mergeCell ref="D19:E19"/>
    <mergeCell ref="A16:B16"/>
    <mergeCell ref="A15:B15"/>
    <mergeCell ref="C15:E15"/>
    <mergeCell ref="C16:E16"/>
    <mergeCell ref="A13:B13"/>
    <mergeCell ref="C13:E13"/>
    <mergeCell ref="A14:B14"/>
    <mergeCell ref="C14:E14"/>
    <mergeCell ref="A11:B11"/>
    <mergeCell ref="C11:E11"/>
    <mergeCell ref="A12:B12"/>
    <mergeCell ref="C12:E12"/>
    <mergeCell ref="A8:B8"/>
    <mergeCell ref="C8:E8"/>
    <mergeCell ref="A9:B9"/>
    <mergeCell ref="C9:E9"/>
    <mergeCell ref="A10:B10"/>
    <mergeCell ref="C10:E10"/>
    <mergeCell ref="B3:E3"/>
    <mergeCell ref="B4:E4"/>
    <mergeCell ref="B5:E5"/>
    <mergeCell ref="B6:E6"/>
    <mergeCell ref="A7:E7"/>
    <mergeCell ref="C61:E61"/>
    <mergeCell ref="C62:E62"/>
    <mergeCell ref="C63:E63"/>
    <mergeCell ref="C54:C55"/>
    <mergeCell ref="D54:E55"/>
    <mergeCell ref="D56:E56"/>
    <mergeCell ref="D57:E57"/>
    <mergeCell ref="C59:E59"/>
  </mergeCells>
  <pageMargins left="0.7" right="0.7" top="0.75" bottom="0.75" header="0.3" footer="0.3"/>
  <pageSetup paperSize="9" scale="85" fitToHeight="0" orientation="portrait" horizontalDpi="0" verticalDpi="0" r:id="rId1"/>
  <ignoredErrors>
    <ignoredError sqref="B48:B5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4"/>
  <sheetViews>
    <sheetView showRuler="0" zoomScaleNormal="100" workbookViewId="0"/>
  </sheetViews>
  <sheetFormatPr defaultRowHeight="15" x14ac:dyDescent="0.25"/>
  <cols>
    <col min="1" max="1" width="5.7109375" style="17" customWidth="1"/>
    <col min="2" max="2" width="5.42578125" style="17" customWidth="1"/>
    <col min="3" max="3" width="60.7109375" style="17" customWidth="1"/>
    <col min="4" max="5" width="15.7109375" style="17" customWidth="1"/>
  </cols>
  <sheetData>
    <row r="1" spans="1:5" s="24" customFormat="1" x14ac:dyDescent="0.25">
      <c r="E1" s="19" t="s">
        <v>112</v>
      </c>
    </row>
    <row r="2" spans="1:5" x14ac:dyDescent="0.25">
      <c r="A2" s="15"/>
      <c r="B2" s="16"/>
      <c r="C2" s="1"/>
      <c r="D2" s="2"/>
      <c r="E2" s="3"/>
    </row>
    <row r="3" spans="1:5" ht="15.75" customHeight="1" x14ac:dyDescent="0.25">
      <c r="A3" s="15"/>
      <c r="B3" s="77" t="s">
        <v>1</v>
      </c>
      <c r="C3" s="77"/>
      <c r="D3" s="77"/>
      <c r="E3" s="77"/>
    </row>
    <row r="4" spans="1:5" ht="15.75" customHeight="1" x14ac:dyDescent="0.25">
      <c r="A4" s="15"/>
      <c r="B4" s="77" t="str">
        <f>Saturs!B5</f>
        <v>Iekšējās auss implantu sistēmas ar runas procesoriem piegāde</v>
      </c>
      <c r="C4" s="77"/>
      <c r="D4" s="77"/>
      <c r="E4" s="77"/>
    </row>
    <row r="5" spans="1:5" ht="31.5" customHeight="1" x14ac:dyDescent="0.25">
      <c r="A5" s="15"/>
      <c r="B5" s="78" t="s">
        <v>78</v>
      </c>
      <c r="C5" s="78"/>
      <c r="D5" s="78"/>
      <c r="E5" s="78"/>
    </row>
    <row r="6" spans="1:5" ht="15.75" x14ac:dyDescent="0.25">
      <c r="A6" s="15"/>
      <c r="B6" s="79"/>
      <c r="C6" s="78"/>
      <c r="D6" s="78"/>
      <c r="E6" s="78"/>
    </row>
    <row r="7" spans="1:5" x14ac:dyDescent="0.25">
      <c r="A7" s="80" t="s">
        <v>2</v>
      </c>
      <c r="B7" s="80"/>
      <c r="C7" s="80"/>
      <c r="D7" s="80"/>
      <c r="E7" s="80"/>
    </row>
    <row r="8" spans="1:5" ht="26.25" customHeight="1" x14ac:dyDescent="0.25">
      <c r="A8" s="81" t="s">
        <v>3</v>
      </c>
      <c r="B8" s="82"/>
      <c r="C8" s="87" t="s">
        <v>75</v>
      </c>
      <c r="D8" s="87"/>
      <c r="E8" s="87"/>
    </row>
    <row r="9" spans="1:5" ht="14.25" customHeight="1" x14ac:dyDescent="0.25">
      <c r="A9" s="81" t="s">
        <v>4</v>
      </c>
      <c r="B9" s="82"/>
      <c r="C9" s="86" t="s">
        <v>92</v>
      </c>
      <c r="D9" s="87"/>
      <c r="E9" s="87"/>
    </row>
    <row r="10" spans="1:5" ht="54" customHeight="1" x14ac:dyDescent="0.25">
      <c r="A10" s="81" t="s">
        <v>5</v>
      </c>
      <c r="B10" s="82"/>
      <c r="C10" s="86" t="s">
        <v>94</v>
      </c>
      <c r="D10" s="87"/>
      <c r="E10" s="87"/>
    </row>
    <row r="11" spans="1:5" ht="27.75" customHeight="1" x14ac:dyDescent="0.25">
      <c r="A11" s="81" t="s">
        <v>6</v>
      </c>
      <c r="B11" s="82"/>
      <c r="C11" s="83" t="s">
        <v>95</v>
      </c>
      <c r="D11" s="84"/>
      <c r="E11" s="85"/>
    </row>
    <row r="12" spans="1:5" ht="17.25" customHeight="1" x14ac:dyDescent="0.25">
      <c r="A12" s="81" t="s">
        <v>7</v>
      </c>
      <c r="B12" s="82"/>
      <c r="C12" s="86" t="s">
        <v>10</v>
      </c>
      <c r="D12" s="87"/>
      <c r="E12" s="87"/>
    </row>
    <row r="13" spans="1:5" ht="39" customHeight="1" x14ac:dyDescent="0.25">
      <c r="A13" s="81" t="s">
        <v>8</v>
      </c>
      <c r="B13" s="82"/>
      <c r="C13" s="86" t="s">
        <v>12</v>
      </c>
      <c r="D13" s="87"/>
      <c r="E13" s="87"/>
    </row>
    <row r="14" spans="1:5" ht="27" customHeight="1" x14ac:dyDescent="0.25">
      <c r="A14" s="81" t="s">
        <v>9</v>
      </c>
      <c r="B14" s="82"/>
      <c r="C14" s="87" t="s">
        <v>96</v>
      </c>
      <c r="D14" s="86"/>
      <c r="E14" s="86"/>
    </row>
    <row r="15" spans="1:5" ht="40.5" customHeight="1" x14ac:dyDescent="0.25">
      <c r="A15" s="88" t="s">
        <v>11</v>
      </c>
      <c r="B15" s="89"/>
      <c r="C15" s="86" t="s">
        <v>97</v>
      </c>
      <c r="D15" s="87"/>
      <c r="E15" s="87"/>
    </row>
    <row r="16" spans="1:5" ht="29.25" customHeight="1" x14ac:dyDescent="0.25">
      <c r="A16" s="88" t="s">
        <v>13</v>
      </c>
      <c r="B16" s="89"/>
      <c r="C16" s="83" t="s">
        <v>93</v>
      </c>
      <c r="D16" s="84"/>
      <c r="E16" s="85"/>
    </row>
    <row r="17" spans="1:6" x14ac:dyDescent="0.25">
      <c r="A17" s="90"/>
      <c r="B17" s="90"/>
      <c r="F17" s="6"/>
    </row>
    <row r="18" spans="1:6" ht="38.25" x14ac:dyDescent="0.25">
      <c r="A18" s="91" t="s">
        <v>14</v>
      </c>
      <c r="B18" s="92"/>
      <c r="C18" s="30" t="s">
        <v>15</v>
      </c>
      <c r="D18" s="31" t="s">
        <v>16</v>
      </c>
      <c r="E18" s="31" t="s">
        <v>17</v>
      </c>
    </row>
    <row r="19" spans="1:6" ht="31.5" x14ac:dyDescent="0.25">
      <c r="A19" s="93" t="s">
        <v>77</v>
      </c>
      <c r="B19" s="94"/>
      <c r="C19" s="32" t="s">
        <v>91</v>
      </c>
      <c r="D19" s="95"/>
      <c r="E19" s="96"/>
    </row>
    <row r="20" spans="1:6" s="24" customFormat="1" x14ac:dyDescent="0.25">
      <c r="A20" s="113"/>
      <c r="B20" s="114"/>
      <c r="C20" s="44" t="s">
        <v>46</v>
      </c>
      <c r="D20" s="115">
        <v>3</v>
      </c>
      <c r="E20" s="116"/>
    </row>
    <row r="21" spans="1:6" x14ac:dyDescent="0.25">
      <c r="A21" s="102"/>
      <c r="B21" s="103"/>
      <c r="C21" s="27" t="s">
        <v>47</v>
      </c>
      <c r="D21" s="104">
        <v>0</v>
      </c>
      <c r="E21" s="105"/>
    </row>
    <row r="22" spans="1:6" s="24" customFormat="1" x14ac:dyDescent="0.25">
      <c r="A22" s="117"/>
      <c r="B22" s="118"/>
      <c r="C22" s="45" t="s">
        <v>108</v>
      </c>
      <c r="D22" s="119">
        <f>D20*D21</f>
        <v>0</v>
      </c>
      <c r="E22" s="120"/>
    </row>
    <row r="23" spans="1:6" x14ac:dyDescent="0.25">
      <c r="A23" s="102"/>
      <c r="B23" s="103"/>
      <c r="C23" s="27" t="s">
        <v>18</v>
      </c>
      <c r="D23" s="100"/>
      <c r="E23" s="101"/>
    </row>
    <row r="24" spans="1:6" x14ac:dyDescent="0.25">
      <c r="A24" s="97"/>
      <c r="B24" s="98"/>
      <c r="C24" s="46" t="s">
        <v>19</v>
      </c>
      <c r="D24" s="54"/>
      <c r="E24" s="55"/>
    </row>
    <row r="25" spans="1:6" ht="39" customHeight="1" x14ac:dyDescent="0.25">
      <c r="A25" s="18" t="str">
        <f>$A$19</f>
        <v>2.</v>
      </c>
      <c r="B25" s="11" t="s">
        <v>20</v>
      </c>
      <c r="C25" s="35" t="s">
        <v>79</v>
      </c>
      <c r="D25" s="36"/>
      <c r="E25" s="36"/>
    </row>
    <row r="26" spans="1:6" x14ac:dyDescent="0.25">
      <c r="A26" s="33"/>
      <c r="B26" s="37"/>
      <c r="C26" s="46" t="s">
        <v>21</v>
      </c>
      <c r="D26" s="54"/>
      <c r="E26" s="55"/>
    </row>
    <row r="27" spans="1:6" x14ac:dyDescent="0.25">
      <c r="A27" s="18" t="str">
        <f t="shared" ref="A27:A46" si="0">$A$19</f>
        <v>2.</v>
      </c>
      <c r="B27" s="11">
        <v>2</v>
      </c>
      <c r="C27" s="39" t="s">
        <v>29</v>
      </c>
      <c r="D27" s="13" t="s">
        <v>22</v>
      </c>
      <c r="E27" s="13" t="s">
        <v>22</v>
      </c>
    </row>
    <row r="28" spans="1:6" x14ac:dyDescent="0.25">
      <c r="A28" s="18" t="str">
        <f t="shared" si="0"/>
        <v>2.</v>
      </c>
      <c r="B28" s="11" t="s">
        <v>25</v>
      </c>
      <c r="C28" s="40" t="s">
        <v>36</v>
      </c>
      <c r="D28" s="13"/>
      <c r="E28" s="13"/>
    </row>
    <row r="29" spans="1:6" x14ac:dyDescent="0.25">
      <c r="A29" s="18" t="str">
        <f t="shared" si="0"/>
        <v>2.</v>
      </c>
      <c r="B29" s="11" t="s">
        <v>26</v>
      </c>
      <c r="C29" s="40" t="s">
        <v>38</v>
      </c>
      <c r="D29" s="41"/>
      <c r="E29" s="41"/>
    </row>
    <row r="30" spans="1:6" ht="40.5" customHeight="1" x14ac:dyDescent="0.25">
      <c r="A30" s="18" t="str">
        <f t="shared" si="0"/>
        <v>2.</v>
      </c>
      <c r="B30" s="11" t="s">
        <v>49</v>
      </c>
      <c r="C30" s="47" t="s">
        <v>88</v>
      </c>
      <c r="D30" s="41"/>
      <c r="E30" s="41"/>
    </row>
    <row r="31" spans="1:6" x14ac:dyDescent="0.25">
      <c r="A31" s="18" t="str">
        <f t="shared" si="0"/>
        <v>2.</v>
      </c>
      <c r="B31" s="11" t="s">
        <v>50</v>
      </c>
      <c r="C31" s="47" t="s">
        <v>89</v>
      </c>
      <c r="D31" s="41"/>
      <c r="E31" s="41"/>
    </row>
    <row r="32" spans="1:6" x14ac:dyDescent="0.25">
      <c r="A32" s="18" t="str">
        <f t="shared" si="0"/>
        <v>2.</v>
      </c>
      <c r="B32" s="11" t="s">
        <v>51</v>
      </c>
      <c r="C32" s="40" t="s">
        <v>80</v>
      </c>
      <c r="D32" s="41"/>
      <c r="E32" s="41"/>
    </row>
    <row r="33" spans="1:5" ht="38.25" x14ac:dyDescent="0.25">
      <c r="A33" s="18" t="str">
        <f t="shared" si="0"/>
        <v>2.</v>
      </c>
      <c r="B33" s="11" t="s">
        <v>52</v>
      </c>
      <c r="C33" s="40" t="s">
        <v>81</v>
      </c>
      <c r="D33" s="41"/>
      <c r="E33" s="41"/>
    </row>
    <row r="34" spans="1:5" x14ac:dyDescent="0.25">
      <c r="A34" s="18" t="str">
        <f t="shared" si="0"/>
        <v>2.</v>
      </c>
      <c r="B34" s="11" t="s">
        <v>53</v>
      </c>
      <c r="C34" s="40" t="s">
        <v>86</v>
      </c>
      <c r="D34" s="41"/>
      <c r="E34" s="41"/>
    </row>
    <row r="35" spans="1:5" x14ac:dyDescent="0.25">
      <c r="A35" s="18" t="str">
        <f t="shared" si="0"/>
        <v>2.</v>
      </c>
      <c r="B35" s="11" t="s">
        <v>54</v>
      </c>
      <c r="C35" s="40" t="s">
        <v>82</v>
      </c>
      <c r="D35" s="41"/>
      <c r="E35" s="41"/>
    </row>
    <row r="36" spans="1:5" ht="38.25" x14ac:dyDescent="0.25">
      <c r="A36" s="18" t="str">
        <f t="shared" si="0"/>
        <v>2.</v>
      </c>
      <c r="B36" s="11" t="s">
        <v>55</v>
      </c>
      <c r="C36" s="40" t="s">
        <v>76</v>
      </c>
      <c r="D36" s="41"/>
      <c r="E36" s="41"/>
    </row>
    <row r="37" spans="1:5" ht="25.5" x14ac:dyDescent="0.25">
      <c r="A37" s="18" t="str">
        <f t="shared" si="0"/>
        <v>2.</v>
      </c>
      <c r="B37" s="11" t="s">
        <v>56</v>
      </c>
      <c r="C37" s="40" t="s">
        <v>84</v>
      </c>
      <c r="D37" s="41"/>
      <c r="E37" s="41"/>
    </row>
    <row r="38" spans="1:5" x14ac:dyDescent="0.25">
      <c r="A38" s="18" t="str">
        <f t="shared" si="0"/>
        <v>2.</v>
      </c>
      <c r="B38" s="11">
        <v>3</v>
      </c>
      <c r="C38" s="39" t="s">
        <v>43</v>
      </c>
      <c r="D38" s="13" t="s">
        <v>22</v>
      </c>
      <c r="E38" s="13" t="s">
        <v>22</v>
      </c>
    </row>
    <row r="39" spans="1:5" x14ac:dyDescent="0.25">
      <c r="A39" s="18" t="str">
        <f t="shared" si="0"/>
        <v>2.</v>
      </c>
      <c r="B39" s="11" t="s">
        <v>27</v>
      </c>
      <c r="C39" s="40" t="s">
        <v>60</v>
      </c>
      <c r="D39" s="42"/>
      <c r="E39" s="42"/>
    </row>
    <row r="40" spans="1:5" ht="25.5" x14ac:dyDescent="0.25">
      <c r="A40" s="18" t="str">
        <f t="shared" si="0"/>
        <v>2.</v>
      </c>
      <c r="B40" s="11" t="s">
        <v>62</v>
      </c>
      <c r="C40" s="40" t="s">
        <v>83</v>
      </c>
      <c r="D40" s="42"/>
      <c r="E40" s="42"/>
    </row>
    <row r="41" spans="1:5" x14ac:dyDescent="0.25">
      <c r="A41" s="18" t="str">
        <f t="shared" si="0"/>
        <v>2.</v>
      </c>
      <c r="B41" s="11" t="s">
        <v>63</v>
      </c>
      <c r="C41" s="47" t="s">
        <v>57</v>
      </c>
      <c r="D41" s="42"/>
      <c r="E41" s="42"/>
    </row>
    <row r="42" spans="1:5" x14ac:dyDescent="0.25">
      <c r="A42" s="18" t="str">
        <f t="shared" si="0"/>
        <v>2.</v>
      </c>
      <c r="B42" s="11" t="s">
        <v>64</v>
      </c>
      <c r="C42" s="47" t="s">
        <v>58</v>
      </c>
      <c r="D42" s="42"/>
      <c r="E42" s="42"/>
    </row>
    <row r="43" spans="1:5" x14ac:dyDescent="0.25">
      <c r="A43" s="18" t="str">
        <f t="shared" si="0"/>
        <v>2.</v>
      </c>
      <c r="B43" s="11" t="s">
        <v>65</v>
      </c>
      <c r="C43" s="48" t="s">
        <v>90</v>
      </c>
      <c r="D43" s="42"/>
      <c r="E43" s="42"/>
    </row>
    <row r="44" spans="1:5" x14ac:dyDescent="0.25">
      <c r="A44" s="18" t="str">
        <f t="shared" si="0"/>
        <v>2.</v>
      </c>
      <c r="B44" s="11" t="s">
        <v>66</v>
      </c>
      <c r="C44" s="40" t="s">
        <v>85</v>
      </c>
      <c r="D44" s="42"/>
      <c r="E44" s="42"/>
    </row>
    <row r="45" spans="1:5" ht="25.5" x14ac:dyDescent="0.25">
      <c r="A45" s="18" t="str">
        <f t="shared" si="0"/>
        <v>2.</v>
      </c>
      <c r="B45" s="11" t="s">
        <v>67</v>
      </c>
      <c r="C45" s="40" t="s">
        <v>61</v>
      </c>
      <c r="D45" s="42"/>
      <c r="E45" s="42"/>
    </row>
    <row r="46" spans="1:5" ht="25.5" x14ac:dyDescent="0.25">
      <c r="A46" s="18" t="str">
        <f t="shared" si="0"/>
        <v>2.</v>
      </c>
      <c r="B46" s="11" t="s">
        <v>68</v>
      </c>
      <c r="C46" s="40" t="s">
        <v>87</v>
      </c>
      <c r="D46" s="42"/>
      <c r="E46" s="42"/>
    </row>
    <row r="47" spans="1:5" x14ac:dyDescent="0.25">
      <c r="A47" s="34"/>
      <c r="B47" s="38"/>
      <c r="C47" s="46" t="s">
        <v>32</v>
      </c>
      <c r="D47" s="110" t="s">
        <v>109</v>
      </c>
      <c r="E47" s="111"/>
    </row>
    <row r="48" spans="1:5" x14ac:dyDescent="0.25">
      <c r="A48" s="18" t="str">
        <f>$A$19</f>
        <v>2.</v>
      </c>
      <c r="B48" s="11" t="s">
        <v>69</v>
      </c>
      <c r="C48" s="43" t="s">
        <v>30</v>
      </c>
      <c r="D48" s="112"/>
      <c r="E48" s="112"/>
    </row>
    <row r="49" spans="1:5" x14ac:dyDescent="0.25">
      <c r="A49" s="18" t="str">
        <f>$A$19</f>
        <v>2.</v>
      </c>
      <c r="B49" s="11" t="s">
        <v>70</v>
      </c>
      <c r="C49" s="43" t="s">
        <v>33</v>
      </c>
      <c r="D49" s="112"/>
      <c r="E49" s="112"/>
    </row>
    <row r="50" spans="1:5" x14ac:dyDescent="0.25">
      <c r="A50" s="18" t="str">
        <f>$A$19</f>
        <v>2.</v>
      </c>
      <c r="B50" s="11" t="s">
        <v>71</v>
      </c>
      <c r="C50" s="43" t="s">
        <v>35</v>
      </c>
      <c r="D50" s="112"/>
      <c r="E50" s="112"/>
    </row>
    <row r="51" spans="1:5" x14ac:dyDescent="0.25">
      <c r="A51" s="18" t="str">
        <f>$A$19</f>
        <v>2.</v>
      </c>
      <c r="B51" s="11" t="s">
        <v>72</v>
      </c>
      <c r="C51" s="56" t="s">
        <v>34</v>
      </c>
      <c r="D51" s="112"/>
      <c r="E51" s="112"/>
    </row>
    <row r="52" spans="1:5" x14ac:dyDescent="0.25">
      <c r="A52" s="67"/>
      <c r="B52" s="68"/>
      <c r="C52" s="29" t="s">
        <v>73</v>
      </c>
      <c r="D52" s="69">
        <v>23448</v>
      </c>
      <c r="E52" s="70"/>
    </row>
    <row r="53" spans="1:5" x14ac:dyDescent="0.25">
      <c r="D53"/>
      <c r="E53"/>
    </row>
    <row r="54" spans="1:5" x14ac:dyDescent="0.25">
      <c r="A54"/>
      <c r="B54"/>
      <c r="C54" s="71" t="s">
        <v>107</v>
      </c>
      <c r="D54" s="72">
        <f>D22</f>
        <v>0</v>
      </c>
      <c r="E54" s="72"/>
    </row>
    <row r="55" spans="1:5" x14ac:dyDescent="0.25">
      <c r="A55"/>
      <c r="B55"/>
      <c r="C55" s="71"/>
      <c r="D55" s="72"/>
      <c r="E55" s="72"/>
    </row>
    <row r="56" spans="1:5" x14ac:dyDescent="0.25">
      <c r="A56"/>
      <c r="B56"/>
      <c r="C56" s="50" t="s">
        <v>101</v>
      </c>
      <c r="D56" s="73">
        <v>0.12</v>
      </c>
      <c r="E56" s="73"/>
    </row>
    <row r="57" spans="1:5" x14ac:dyDescent="0.25">
      <c r="A57"/>
      <c r="B57"/>
      <c r="C57" s="51" t="s">
        <v>102</v>
      </c>
      <c r="D57" s="74">
        <f>D54*(1+D56)</f>
        <v>0</v>
      </c>
      <c r="E57" s="75"/>
    </row>
    <row r="58" spans="1:5" x14ac:dyDescent="0.25">
      <c r="A58"/>
      <c r="B58"/>
      <c r="C58" s="52"/>
      <c r="D58" s="52"/>
      <c r="E58" s="52"/>
    </row>
    <row r="59" spans="1:5" ht="53.25" customHeight="1" x14ac:dyDescent="0.25">
      <c r="A59"/>
      <c r="B59"/>
      <c r="C59" s="76" t="s">
        <v>103</v>
      </c>
      <c r="D59" s="76"/>
      <c r="E59" s="76"/>
    </row>
    <row r="60" spans="1:5" x14ac:dyDescent="0.25">
      <c r="A60"/>
      <c r="B60"/>
      <c r="C60" s="52"/>
      <c r="D60" s="53"/>
      <c r="E60" s="52"/>
    </row>
    <row r="61" spans="1:5" x14ac:dyDescent="0.25">
      <c r="A61"/>
      <c r="B61"/>
      <c r="C61" s="64" t="s">
        <v>104</v>
      </c>
      <c r="D61" s="64"/>
      <c r="E61" s="64"/>
    </row>
    <row r="62" spans="1:5" x14ac:dyDescent="0.25">
      <c r="A62"/>
      <c r="B62"/>
      <c r="C62" s="65" t="s">
        <v>105</v>
      </c>
      <c r="D62" s="65"/>
      <c r="E62" s="65"/>
    </row>
    <row r="63" spans="1:5" x14ac:dyDescent="0.25">
      <c r="A63"/>
      <c r="B63"/>
      <c r="C63" s="66" t="s">
        <v>106</v>
      </c>
      <c r="D63" s="66"/>
      <c r="E63" s="66"/>
    </row>
    <row r="64" spans="1:5" x14ac:dyDescent="0.25">
      <c r="A64"/>
      <c r="B64"/>
      <c r="C64"/>
      <c r="D64"/>
      <c r="E64"/>
    </row>
  </sheetData>
  <mergeCells count="51">
    <mergeCell ref="D50:E50"/>
    <mergeCell ref="D51:E51"/>
    <mergeCell ref="A52:B52"/>
    <mergeCell ref="D52:E52"/>
    <mergeCell ref="A24:B24"/>
    <mergeCell ref="D47:E47"/>
    <mergeCell ref="D48:E48"/>
    <mergeCell ref="D49:E49"/>
    <mergeCell ref="A21:B21"/>
    <mergeCell ref="D21:E21"/>
    <mergeCell ref="A22:B22"/>
    <mergeCell ref="D22:E22"/>
    <mergeCell ref="A23:B23"/>
    <mergeCell ref="D23:E23"/>
    <mergeCell ref="A18:B18"/>
    <mergeCell ref="A19:B19"/>
    <mergeCell ref="D19:E19"/>
    <mergeCell ref="A20:B20"/>
    <mergeCell ref="D20:E20"/>
    <mergeCell ref="A15:B15"/>
    <mergeCell ref="C15:E15"/>
    <mergeCell ref="A16:B16"/>
    <mergeCell ref="C16:E16"/>
    <mergeCell ref="A17:B17"/>
    <mergeCell ref="A12:B12"/>
    <mergeCell ref="C12:E12"/>
    <mergeCell ref="A13:B13"/>
    <mergeCell ref="C13:E13"/>
    <mergeCell ref="A14:B14"/>
    <mergeCell ref="C14:E14"/>
    <mergeCell ref="A11:B11"/>
    <mergeCell ref="C11:E11"/>
    <mergeCell ref="B3:E3"/>
    <mergeCell ref="B4:E4"/>
    <mergeCell ref="B5:E5"/>
    <mergeCell ref="B6:E6"/>
    <mergeCell ref="A7:E7"/>
    <mergeCell ref="A8:B8"/>
    <mergeCell ref="C8:E8"/>
    <mergeCell ref="A9:B9"/>
    <mergeCell ref="C9:E9"/>
    <mergeCell ref="A10:B10"/>
    <mergeCell ref="C10:E10"/>
    <mergeCell ref="C59:E59"/>
    <mergeCell ref="C61:E61"/>
    <mergeCell ref="C62:E62"/>
    <mergeCell ref="C63:E63"/>
    <mergeCell ref="C54:C55"/>
    <mergeCell ref="D54:E55"/>
    <mergeCell ref="D56:E56"/>
    <mergeCell ref="D57:E57"/>
  </mergeCells>
  <pageMargins left="0.7" right="0.7" top="0.75" bottom="0.75" header="0.3" footer="0.3"/>
  <pageSetup paperSize="9" scale="84" fitToHeight="0" orientation="portrait" horizontalDpi="0" verticalDpi="0" r:id="rId1"/>
  <ignoredErrors>
    <ignoredError sqref="B25 B48:B5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Saturs</vt:lpstr>
      <vt:lpstr>1.daļa</vt:lpstr>
      <vt:lpstr>2.daļa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Elīna Rostoka</dc:creator>
  <cp:lastModifiedBy>Renata Panasjuka</cp:lastModifiedBy>
  <cp:lastPrinted>2017-08-10T09:09:54Z</cp:lastPrinted>
  <dcterms:created xsi:type="dcterms:W3CDTF">2018-09-26T11:17:34Z</dcterms:created>
  <dcterms:modified xsi:type="dcterms:W3CDTF">2019-09-06T08:38:03Z</dcterms:modified>
</cp:coreProperties>
</file>