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fs-02\MTD_Noliktava\IEPIRKUMI\PlanotieIepirkumi\2022_gada_iepirkumi\S-VL instrumenti\"/>
    </mc:Choice>
  </mc:AlternateContent>
  <xr:revisionPtr revIDLastSave="0" documentId="13_ncr:1_{4FBA2480-34EE-4401-875C-D3373E1D42BC}" xr6:coauthVersionLast="37" xr6:coauthVersionMax="37" xr10:uidLastSave="{00000000-0000-0000-0000-000000000000}"/>
  <bookViews>
    <workbookView xWindow="195" yWindow="165" windowWidth="19095" windowHeight="15450" xr2:uid="{00000000-000D-0000-FFFF-FFFF00000000}"/>
  </bookViews>
  <sheets>
    <sheet name="1.daļa" sheetId="11" r:id="rId1"/>
    <sheet name="2.daļa" sheetId="12" r:id="rId2"/>
  </sheets>
  <calcPr calcId="17902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12" l="1"/>
  <c r="A25" i="12"/>
  <c r="A26" i="12"/>
  <c r="A27" i="12"/>
  <c r="A28" i="12"/>
  <c r="A29" i="12"/>
  <c r="A30" i="12"/>
  <c r="A31" i="12"/>
  <c r="A32" i="12"/>
  <c r="A39" i="11" l="1"/>
  <c r="A40" i="11"/>
  <c r="A41" i="11"/>
  <c r="A42" i="11"/>
  <c r="A37" i="11"/>
  <c r="A38" i="11"/>
  <c r="A31" i="11" l="1"/>
  <c r="A32" i="11"/>
  <c r="A33" i="11"/>
  <c r="A34" i="11"/>
  <c r="A45" i="12" l="1"/>
  <c r="A44" i="12"/>
  <c r="A43" i="12"/>
  <c r="A42" i="12"/>
  <c r="A41" i="12"/>
  <c r="A40" i="12"/>
  <c r="A39" i="12"/>
  <c r="A38" i="12"/>
  <c r="A37" i="12"/>
  <c r="A36" i="12"/>
  <c r="A35" i="12"/>
  <c r="F33" i="12"/>
  <c r="A24" i="12"/>
  <c r="B4" i="12"/>
  <c r="A50" i="11" l="1"/>
  <c r="G28" i="11" l="1"/>
  <c r="A35" i="11"/>
  <c r="A36" i="11"/>
  <c r="A43" i="11"/>
  <c r="A44" i="11"/>
  <c r="A45" i="11"/>
  <c r="A46" i="11"/>
  <c r="A47" i="11"/>
  <c r="A48" i="11"/>
  <c r="A49" i="11"/>
  <c r="A51" i="11"/>
  <c r="A52" i="11"/>
  <c r="A53" i="11"/>
  <c r="A54" i="11"/>
  <c r="A55" i="11"/>
  <c r="A27" i="11"/>
  <c r="A30" i="11"/>
  <c r="F28" i="11"/>
  <c r="A26" i="11"/>
  <c r="A25" i="11"/>
  <c r="A24" i="11"/>
  <c r="B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6" authorId="0" shapeId="0" xr:uid="{F42A1C18-C62D-40F3-B16C-E2700410E7EB}">
      <text>
        <r>
          <rPr>
            <sz val="9"/>
            <color indexed="81"/>
            <rFont val="Tahoma"/>
            <family val="2"/>
            <charset val="186"/>
          </rPr>
          <t xml:space="preserve">Vispārīgo prasību kolonnas 3.aili aizpilda Pretendents </t>
        </r>
      </text>
    </comment>
    <comment ref="G6" authorId="0" shapeId="0" xr:uid="{F5B51526-CA3B-41E3-8310-C043278D0734}">
      <text>
        <r>
          <rPr>
            <sz val="9"/>
            <color indexed="81"/>
            <rFont val="Tahoma"/>
            <family val="2"/>
            <charset val="186"/>
          </rPr>
          <t xml:space="preserve">Aitbilstības kolonnu 
aizpilda Pasūtītājs. Pretendentam jāatstāj ailes tukšas.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6" authorId="0" shapeId="0" xr:uid="{B58E4356-3C19-4848-8B43-7ADD81165924}">
      <text>
        <r>
          <rPr>
            <sz val="9"/>
            <color indexed="81"/>
            <rFont val="Tahoma"/>
            <family val="2"/>
            <charset val="186"/>
          </rPr>
          <t xml:space="preserve">Vispārīgo prasību kolonnas 3.aili aizpilda Pretendents </t>
        </r>
      </text>
    </comment>
    <comment ref="G6" authorId="0" shapeId="0" xr:uid="{60A56A27-B590-4CDA-BB0B-3F5942AED81B}">
      <text>
        <r>
          <rPr>
            <sz val="9"/>
            <color indexed="81"/>
            <rFont val="Tahoma"/>
            <family val="2"/>
            <charset val="186"/>
          </rPr>
          <t xml:space="preserve">Aitbilstības kolonnu 
aizpilda Pasūtītājs. Pretendentam jāatstāj ailes tukšas.
</t>
        </r>
      </text>
    </comment>
  </commentList>
</comments>
</file>

<file path=xl/sharedStrings.xml><?xml version="1.0" encoding="utf-8"?>
<sst xmlns="http://schemas.openxmlformats.org/spreadsheetml/2006/main" count="161" uniqueCount="119">
  <si>
    <t>Vispārīgās prasības:</t>
  </si>
  <si>
    <t>Atsauce uz informatīvo materiālu**</t>
  </si>
  <si>
    <t>1 vienības cena bez PVN, EUR:</t>
  </si>
  <si>
    <t>EKK:</t>
  </si>
  <si>
    <t>Piedāvājumā jāietver sekojoši modeļi:</t>
  </si>
  <si>
    <r>
      <t>Skata leņķis ne mazāk kā 100</t>
    </r>
    <r>
      <rPr>
        <sz val="10"/>
        <rFont val="Calibri"/>
        <family val="2"/>
        <charset val="186"/>
      </rPr>
      <t>⁰;</t>
    </r>
  </si>
  <si>
    <t>Rokturī integrēti LUER-LOCK pievienojumi irigācijai un piederumiem;</t>
  </si>
  <si>
    <t>Prasības attēlu sistēmai:</t>
  </si>
  <si>
    <t>Attēla izšķirtspēja ne mazāka kā 400x400 pikseļu</t>
  </si>
  <si>
    <t>Voltāža: AC 100 -240 V, 50/60 HZ</t>
  </si>
  <si>
    <t>Vienreizlietojami, sterilā iepakojumā;</t>
  </si>
  <si>
    <t>Atbilstība:</t>
  </si>
  <si>
    <t>1)</t>
  </si>
  <si>
    <t xml:space="preserve">Finanšu piedāvājumā Pretendentam jāietver visi izdevumi un izmaksas, kas saistītas ar Preces piegādi, transportu un Preces nodošanu ekspluatācijā (ja paredzēts); </t>
  </si>
  <si>
    <t>2)</t>
  </si>
  <si>
    <t>3)</t>
  </si>
  <si>
    <t>4)</t>
  </si>
  <si>
    <t>*Pretendenta tehniskajā piedāvājumā norāda Preces modeli, kataloga numuru jeb ref kodu un ražotāju;</t>
  </si>
  <si>
    <t>5)</t>
  </si>
  <si>
    <t>** Preces tehnisko parametru atbilstību pamatot ar norādi uz tehniskajām datu lapām ("data sheet'') jeb informatīviem materiāliem (kā informātīvo materiālu nedrīkst izmantot hipersaites), kas apliecina atbilstību (oriģinālvalodā un tulkojumi valsts valodā, ja oriģinālvaloda nav angļu), norādot atsauci tehniskajā piedāvājumā uz konkrēto lapaspusi. Informatīvajos materiālos Pretendents atzīmē uz kuru iepirkuma tehniskās specifikācijas pozīciju un specifikācijas punktu pievienotā informācija attiecināma;</t>
  </si>
  <si>
    <t>6)</t>
  </si>
  <si>
    <t>Visas piedāvātās Preces ir jaunas (ražotas ne vēlāk kā 12 mēnešu laikā no pasūtījuma brīža), iepriekš nelietotas un nesatur iepriekš lietotas vai atjaunotas sastāvdaļas vai komponentes, uzglabātas un transportētas atbilstoši ražotāja noteiktajām prasībām un instrukcijām par Preces uzglabāšanu un transportēšanu;</t>
  </si>
  <si>
    <t>7)</t>
  </si>
  <si>
    <t>***Piedāvājumam jāpievieno piedāvātas Preces EK atbilstības deklarācijas kopija atbilstoši Eiropas Padomes direktīvas EKK 93/42, EKK 90/385 vai regulas 2017/745 prasībām un CE sertifikāta kopija (ja ražotājs noteicis ierīču klasi: I klases sterilas ierīces un I klases ierīces ar mērīšanas funkciju, IIa, IIb vai III klases ierīces), norādot attiecīgajā ailē medicīnas ierīces klasi saskaņā ar EK atbilstības deklarācijas datiem;</t>
  </si>
  <si>
    <t>8)</t>
  </si>
  <si>
    <r>
      <t>****Paredzamais daudzums (</t>
    </r>
    <r>
      <rPr>
        <sz val="10"/>
        <color rgb="FFFF0000"/>
        <rFont val="Times New Roman"/>
        <family val="1"/>
        <charset val="186"/>
      </rPr>
      <t xml:space="preserve">4 </t>
    </r>
    <r>
      <rPr>
        <sz val="10"/>
        <rFont val="Times New Roman"/>
        <family val="1"/>
        <charset val="186"/>
      </rPr>
      <t>gadiem) tiek izmantots Pretendentu finanšu piedāvājumu objektīvai vērtēšanai. Līgumi tiek slēgti par vienas vienības cenu, nosakot visa iepirkuma kopējo apjomu naudas izteiksmē un nenosakot katras pozīcijas apjomu. Pasūtītājam ir tiesības neiegādāties visu tehniskajā specifikācijā uzrādīto Preču daudzumu;</t>
    </r>
  </si>
  <si>
    <t>9)</t>
  </si>
  <si>
    <t>Piedāvājumam jāpievieno Preces ražotāja izsniegta autorizācijas vēstule, kas apliecina, ka Pretendents tiesīgs izplatīt un nodrošināt servisu (ja paredzēts) piedāvātai Precei Latvijas Republikā;</t>
  </si>
  <si>
    <t>10)</t>
  </si>
  <si>
    <t>Pēc Pasūtītāja pieprasījuma Pretendentam jānodrošina Preces paraugs (paraugu izvērtēšanas kārtību skatīt nolikumā);</t>
  </si>
  <si>
    <t>11)</t>
  </si>
  <si>
    <t>12)</t>
  </si>
  <si>
    <t>13)</t>
  </si>
  <si>
    <t>1.</t>
  </si>
  <si>
    <t>Pretendenta (ierakstiet uzņēmuma nosaukumu) piedāvājums</t>
  </si>
  <si>
    <t>Pozīcijas:</t>
  </si>
  <si>
    <t xml:space="preserve">Preces modelis, ref kods, ražotājs*: </t>
  </si>
  <si>
    <t>Medicīnas ierīces klase***:</t>
  </si>
  <si>
    <t>Paredzamais daudzums (gab.)****:</t>
  </si>
  <si>
    <t>1</t>
  </si>
  <si>
    <t>2</t>
  </si>
  <si>
    <t>3</t>
  </si>
  <si>
    <t>Veicamās funkcijas:</t>
  </si>
  <si>
    <t>Pretendenta piedāvātie parametri**</t>
  </si>
  <si>
    <t xml:space="preserve">2.pielikums </t>
  </si>
  <si>
    <t xml:space="preserve">Tehniskā specifikācija/Tehniskais-finanšu piedāvājums </t>
  </si>
  <si>
    <t>4</t>
  </si>
  <si>
    <t>Piegāde 4 nedēļu laikā no pasūtījuma brīža;</t>
  </si>
  <si>
    <t>14)</t>
  </si>
  <si>
    <t>Skaitliskiem parametriem pielaide ± 10%, ja nav norādīts citādāk;</t>
  </si>
  <si>
    <r>
      <t>Vienreiz lietojamam un ierobežotu lietošanas reižu piedāvātajām Precēm derīguma termiņš (</t>
    </r>
    <r>
      <rPr>
        <sz val="10"/>
        <color theme="4"/>
        <rFont val="Times New Roman"/>
        <family val="1"/>
        <charset val="186"/>
      </rPr>
      <t>nosaka Pretendents</t>
    </r>
    <r>
      <rPr>
        <sz val="10"/>
        <rFont val="Times New Roman"/>
        <family val="1"/>
        <charset val="186"/>
      </rPr>
      <t>) ir ___ (______________) mēneši no pavadzīmes-rēķina abpusējas parakstīšanas brīža, bet ne mazāk kā 12 mēneši. Daudzreiz lietojamam piedāvātajām Precēm garantijas termiņš (</t>
    </r>
    <r>
      <rPr>
        <sz val="10"/>
        <color theme="4"/>
        <rFont val="Times New Roman"/>
        <family val="1"/>
        <charset val="186"/>
      </rPr>
      <t>nosaka Pretendents</t>
    </r>
    <r>
      <rPr>
        <sz val="10"/>
        <rFont val="Times New Roman"/>
        <family val="1"/>
        <charset val="186"/>
      </rPr>
      <t>) ir ___ (______________) mēneši no pavadzīmes-rēķina abpusējas parakstīšanas brīža, bet ne mazāk kā 48 mēneši;</t>
    </r>
  </si>
  <si>
    <t xml:space="preserve">Preču cenā jāiekļauj izmaksas, kas saistītas ar to koplietošanas iekārtas (attēlošanas sistēmas) nodošanu bezatlīdzības lietošanā preču piegādes līguma darbības laikā, ar garantijas laika servisa nosacījumiem, proti apkopes un iekārtas remontu sedz piegādātājs, izņemot gadījumus, kad bojājums radies tīšas lietotāja darbības rezultātā, kas nav saskaņā ar lietošanas instrukciju un veikto apmācību. </t>
  </si>
  <si>
    <t>14.1</t>
  </si>
  <si>
    <t>14.2</t>
  </si>
  <si>
    <t>14.3</t>
  </si>
  <si>
    <t>14.4</t>
  </si>
  <si>
    <t>18.1</t>
  </si>
  <si>
    <t>18.2</t>
  </si>
  <si>
    <t>18.3</t>
  </si>
  <si>
    <t>18.4</t>
  </si>
  <si>
    <t>Galvenās funkcijas ietver: spilgtuma maiņa, tālummaiņa, attēla saglabāšana un baltās krāsas balanss</t>
  </si>
  <si>
    <t>Uz katra instrumenta iepakojuma jābūt ražotāja logo un artikula numuram, pēc kura to var atrast ražotājfirmas katalogā.</t>
  </si>
  <si>
    <t>Video izeja: CVBS vai HDMI izeja uz monitoru; USB izeja uz datoru;</t>
  </si>
  <si>
    <t>Komplektā ar attēlošanas sistēmu - procesors, monitors, sistēmas statīvs un visi nepieciešamie savienotājkabeļi bez papildizmaksām;</t>
  </si>
  <si>
    <t>2.</t>
  </si>
  <si>
    <t>Pusēm vienojoties Vienošanās darbības termiņš var tikt pagarināts saskaņā ar Publisko iepirkumu likumā noteikto;</t>
  </si>
  <si>
    <t>Ņemot vērā, ka neparedzamu apstākļu dēļ, Līguma ___.pielikumā norādīto preču klāsts var mainīties 10% apmērā no Līguma kopējās summas, tehniskajā un finanšu piedāvājumā neiekļauto preču cenas tiek atsevišķi saskaņotas ar Pasūtītāju, nepārsniedzot vidējās tirgus cenas Latvijā un nemainot Vienošanās kopējo summu.;</t>
  </si>
  <si>
    <t>Vienreizlietojamo ķirurģisko instrumentu piegāde</t>
  </si>
  <si>
    <t>Vienreizlietojams digitāls lokanais ureterorenoskops</t>
  </si>
  <si>
    <t>Redzes lauka dziļums diapazonā no 2 līdz 50mm vai plašāk;</t>
  </si>
  <si>
    <t>Distālai daļai diametrs ne vairāk kā 7,4 Fr;</t>
  </si>
  <si>
    <t>Ievadīšanas tubusa ārējais diametrs ne vairāk kā 8,6 Fr;</t>
  </si>
  <si>
    <t>Darba kanāla diametrs ne mazāk kā 3,6Fr;</t>
  </si>
  <si>
    <r>
      <t>Distālās daļas izliekums diapazonā no 275</t>
    </r>
    <r>
      <rPr>
        <sz val="10"/>
        <rFont val="Calibri"/>
        <family val="2"/>
        <charset val="186"/>
      </rPr>
      <t>⁰</t>
    </r>
    <r>
      <rPr>
        <sz val="10"/>
        <rFont val="Times New Roman"/>
        <family val="1"/>
        <charset val="186"/>
      </rPr>
      <t xml:space="preserve"> uz augšu/ 275</t>
    </r>
    <r>
      <rPr>
        <sz val="10"/>
        <rFont val="Calibri"/>
        <family val="2"/>
        <charset val="186"/>
      </rPr>
      <t>⁰</t>
    </r>
    <r>
      <rPr>
        <sz val="10"/>
        <rFont val="Times New Roman"/>
        <family val="1"/>
        <charset val="186"/>
      </rPr>
      <t xml:space="preserve"> uz leju vai plašāk;</t>
    </r>
  </si>
  <si>
    <t>Lokanās daļas darba garums 670±10mm;</t>
  </si>
  <si>
    <t>Kopējais instrumenta garums 900±10mm;</t>
  </si>
  <si>
    <t>Instrumenta sastāvdaļas:</t>
  </si>
  <si>
    <t>Darba rokturis ar izliekumu kontroles/vadības sviru;</t>
  </si>
  <si>
    <t>Instrumenta lokanā daļa;</t>
  </si>
  <si>
    <t>Kabelis pieslēgumam pie attēlošanas sistēmas;</t>
  </si>
  <si>
    <t>Labās rokas standarta novirze;</t>
  </si>
  <si>
    <t>Labās rokas atpakaļgaitas novirze;</t>
  </si>
  <si>
    <t>Kreisās rokas standarta novirze;</t>
  </si>
  <si>
    <t>Kreisās rokas atpakaļgaitas novirze;</t>
  </si>
  <si>
    <t>Digitālais lokanais ureterorenoskops, labās rokas standarta novirze</t>
  </si>
  <si>
    <t>Digitālais lokanais ureterorenoskops, labās rokas atpakaļgaitas novirze</t>
  </si>
  <si>
    <t>Digitālais lokanais ureterorenoskops, kreisās rokas standarta novirze</t>
  </si>
  <si>
    <t>Digitālais lokanais ureterorenoskops, kreisās rokas atpakaļgaitas novirze</t>
  </si>
  <si>
    <t>13.1</t>
  </si>
  <si>
    <t>13.2</t>
  </si>
  <si>
    <t>13.3</t>
  </si>
  <si>
    <t>13.4</t>
  </si>
  <si>
    <r>
      <t>Vienreiz lietojamam un ierobežotu lietošanas reižu piedāvātajām Precēm derīguma termiņš (</t>
    </r>
    <r>
      <rPr>
        <sz val="10"/>
        <color theme="4"/>
        <rFont val="Times New Roman"/>
        <family val="1"/>
        <charset val="186"/>
      </rPr>
      <t>nosaka Pretendents</t>
    </r>
    <r>
      <rPr>
        <sz val="10"/>
        <rFont val="Times New Roman"/>
        <family val="1"/>
        <charset val="186"/>
      </rPr>
      <t xml:space="preserve">) ir ___ (______________) mēneši no pavadzīmes-rēķina abpusējas parakstīšanas brīža, bet ne mazāk kā 12 mēneši. </t>
    </r>
  </si>
  <si>
    <t>Plastmasas retraktors, silikona un metāla materiālu āķi;</t>
  </si>
  <si>
    <t>Komplektā retraktors un ne mazāk kā 8 elastīgi āķi;</t>
  </si>
  <si>
    <t>Komplekts sastāv no retraktora gredzena un elastīgiem atvilcēja āķiem;</t>
  </si>
  <si>
    <t>Retraktora komplekts sniegavīra tipa gredzeni, komplektā ar 5mm asiem āķiem (Atsauces Nr. Galaxy II JUNE3000S5 vai ekvivalents)</t>
  </si>
  <si>
    <t>Retraktora komplekts sniegavīra tipa gredzeni, komplektā ar 5mm truliem āķiem (Atsauces Nr. Galaxy II JUNE3000B5 vai ekvivalents)</t>
  </si>
  <si>
    <t>Retraktora komplekts sniegavīra tipa gredzeni, komplektā ar 12mm truliem āķiem (Atsauces Nr. Galaxy II JUNE3000B12 vai ekvivalents)</t>
  </si>
  <si>
    <t>Retraktora rezerves rāmis sniegavīra tipa (Atsauces nr. Galaxy II JUNE 3000 vai ekvivalents)</t>
  </si>
  <si>
    <t>Āķis 5±1mm, truls gals (Atsauces Nr. Galaxy II JUNE3002B vai ekvivalents)</t>
  </si>
  <si>
    <t>Āķis 5±1mm, ass gals (Atsauces Nr. Galaxy II JUNE3002S vai ekvivalents)</t>
  </si>
  <si>
    <t>Āķis 12±1mm, truls gals (Atsauces Nr. Galaxy II JUNE3003B vai ekvivalents)</t>
  </si>
  <si>
    <t>Āķis dubultais 7±1mm, asi gali (Atsauces Nr. Galaxy II JUNE3004S vai ekvivalents)</t>
  </si>
  <si>
    <t>Āķis platais ar 3 zariem 20±1mm, asi gali (Atsauces Nr. Galaxy II JUNE3005B vai ekvivalents)</t>
  </si>
  <si>
    <t>Pieejamie āķu veidi:</t>
  </si>
  <si>
    <t>5±1mm, truls gals (Atsauces Nr. Galaxy II JUNE3002B vai ekvivalents)</t>
  </si>
  <si>
    <t>5±1mm, ass gals (Atsauces Nr. Galaxy II JUNE3002S vai ekvivalents)</t>
  </si>
  <si>
    <t>12±1mm, truls gals (Atsauces Nr. Galaxy II JUNE3003B vai ekvivalents)</t>
  </si>
  <si>
    <t>7±1mm, asi gali (Atsauces Nr. Galaxy II JUNE3004S vai ekvivalents)</t>
  </si>
  <si>
    <t>platais ar 3 zariem 20±1mm, asi gali (Atsauces Nr. Galaxy II JUNE3005B vai ekvivalents)</t>
  </si>
  <si>
    <t>15.1</t>
  </si>
  <si>
    <t>15.2</t>
  </si>
  <si>
    <t>15.3</t>
  </si>
  <si>
    <t>15.4</t>
  </si>
  <si>
    <t>15.5</t>
  </si>
  <si>
    <t>Ginekoloģiskais operāciju retraktors</t>
  </si>
  <si>
    <t>Sterilā iepakojumā, vienreizlietojami;</t>
  </si>
  <si>
    <t xml:space="preserve">Astotnieka formas retraktors: lielā apļa iekšējais diametrs 180±10mm, mazā apļa iekšējais diametrs 120±10mm;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</si>
</sst>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Ls-426]\ * #,##0.00_-;\-[$Ls-426]\ * #,##0.00_-;_-[$Ls-426]\ * &quot;-&quot;??_-;_-@_-"/>
    <numFmt numFmtId="165" formatCode="&quot;€&quot;\ #,##0.00"/>
    <numFmt numFmtId="166" formatCode="_-&quot;€&quot;\ * #,##0.00_-;\-&quot;€&quot;\ * #,##0.00_-;_-&quot;€&quot;\ * &quot;-&quot;??_-;_-@_-"/>
  </numFmts>
  <fonts count="19">
    <font>
      <sz val="11"/>
      <color theme="1"/>
      <name val="Calibri"/>
      <family val="2"/>
      <charset val="186"/>
      <scheme val="minor"/>
    </font>
    <font>
      <sz val="10"/>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sz val="10"/>
      <name val="Arial"/>
      <family val="2"/>
      <charset val="186"/>
    </font>
    <font>
      <sz val="12"/>
      <name val="RotisSansSerif"/>
    </font>
    <font>
      <sz val="10"/>
      <name val="Calibri"/>
      <family val="2"/>
      <charset val="186"/>
    </font>
    <font>
      <i/>
      <sz val="12"/>
      <name val="Times New Roman"/>
      <family val="1"/>
      <charset val="186"/>
    </font>
    <font>
      <b/>
      <i/>
      <sz val="12"/>
      <name val="Times New Roman"/>
      <family val="1"/>
      <charset val="186"/>
    </font>
    <font>
      <sz val="11"/>
      <color theme="1"/>
      <name val="Calibri"/>
      <family val="2"/>
      <charset val="186"/>
      <scheme val="minor"/>
    </font>
    <font>
      <sz val="11"/>
      <color theme="1"/>
      <name val="Times New Roman"/>
      <family val="1"/>
      <charset val="186"/>
    </font>
    <font>
      <sz val="10"/>
      <color theme="4"/>
      <name val="Times New Roman"/>
      <family val="1"/>
      <charset val="186"/>
    </font>
    <font>
      <sz val="10"/>
      <color rgb="FFFF0000"/>
      <name val="Times New Roman"/>
      <family val="1"/>
      <charset val="186"/>
    </font>
    <font>
      <b/>
      <sz val="12"/>
      <name val="Times New Roman"/>
      <family val="1"/>
      <charset val="186"/>
    </font>
    <font>
      <b/>
      <i/>
      <sz val="13"/>
      <name val="Times New Roman"/>
      <family val="1"/>
      <charset val="186"/>
    </font>
    <font>
      <b/>
      <i/>
      <sz val="13"/>
      <color theme="4"/>
      <name val="Times New Roman"/>
      <family val="1"/>
      <charset val="186"/>
    </font>
    <font>
      <b/>
      <i/>
      <sz val="10"/>
      <name val="Times New Roman"/>
      <family val="1"/>
      <charset val="186"/>
    </font>
    <font>
      <sz val="9"/>
      <color indexed="81"/>
      <name val="Tahoma"/>
      <family val="2"/>
      <charset val="186"/>
    </font>
  </fonts>
  <fills count="5">
    <fill>
      <patternFill patternType="none"/>
    </fill>
    <fill>
      <patternFill patternType="gray125"/>
    </fill>
    <fill>
      <patternFill patternType="solid">
        <fgColor theme="0"/>
        <bgColor indexed="64"/>
      </patternFill>
    </fill>
    <fill>
      <patternFill patternType="solid">
        <fgColor rgb="FF9999FF"/>
        <bgColor indexed="64"/>
      </patternFill>
    </fill>
    <fill>
      <patternFill patternType="solid">
        <fgColor theme="8"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right style="thin">
        <color indexed="64"/>
      </right>
      <top/>
      <bottom style="thin">
        <color indexed="64"/>
      </bottom>
      <diagonal/>
    </border>
    <border diagonalUp="1" diagonalDown="1">
      <left style="thin">
        <color auto="1"/>
      </left>
      <right style="thin">
        <color auto="1"/>
      </right>
      <top style="thin">
        <color auto="1"/>
      </top>
      <bottom style="thin">
        <color auto="1"/>
      </bottom>
      <diagonal style="thin">
        <color auto="1"/>
      </diagonal>
    </border>
    <border>
      <left/>
      <right/>
      <top/>
      <bottom style="thin">
        <color auto="1"/>
      </bottom>
      <diagonal/>
    </border>
  </borders>
  <cellStyleXfs count="6">
    <xf numFmtId="0" fontId="0" fillId="0" borderId="0"/>
    <xf numFmtId="164" fontId="1" fillId="0" borderId="0">
      <alignment vertical="center" wrapText="1"/>
    </xf>
    <xf numFmtId="0" fontId="5" fillId="0" borderId="0"/>
    <xf numFmtId="164" fontId="6" fillId="0" borderId="0"/>
    <xf numFmtId="44" fontId="10" fillId="0" borderId="0" applyFont="0" applyFill="0" applyBorder="0" applyAlignment="0" applyProtection="0"/>
    <xf numFmtId="166" fontId="10" fillId="0" borderId="0" applyFont="0" applyFill="0" applyBorder="0" applyAlignment="0" applyProtection="0"/>
  </cellStyleXfs>
  <cellXfs count="75">
    <xf numFmtId="0" fontId="0" fillId="0" borderId="0" xfId="0"/>
    <xf numFmtId="0" fontId="3" fillId="0" borderId="2" xfId="0" quotePrefix="1" applyNumberFormat="1" applyFont="1" applyBorder="1" applyAlignment="1">
      <alignment horizontal="left" vertical="center" wrapText="1"/>
    </xf>
    <xf numFmtId="0" fontId="3" fillId="2" borderId="5" xfId="0" quotePrefix="1" applyNumberFormat="1" applyFont="1" applyFill="1" applyBorder="1" applyAlignment="1">
      <alignment horizontal="left" vertical="center" wrapText="1"/>
    </xf>
    <xf numFmtId="0" fontId="4" fillId="0" borderId="0" xfId="0" applyFont="1" applyAlignment="1">
      <alignment horizontal="left" vertical="center"/>
    </xf>
    <xf numFmtId="0" fontId="9" fillId="0" borderId="0" xfId="1" applyNumberFormat="1" applyFont="1" applyAlignment="1">
      <alignment horizontal="center" wrapText="1"/>
    </xf>
    <xf numFmtId="49" fontId="4" fillId="0" borderId="0" xfId="0" applyNumberFormat="1" applyFont="1" applyAlignment="1">
      <alignment horizontal="left" vertical="center"/>
    </xf>
    <xf numFmtId="0" fontId="11" fillId="0" borderId="0" xfId="0" applyFont="1"/>
    <xf numFmtId="49" fontId="3" fillId="0" borderId="7" xfId="1" quotePrefix="1" applyNumberFormat="1" applyFont="1" applyBorder="1" applyAlignment="1">
      <alignment vertical="top" wrapText="1"/>
    </xf>
    <xf numFmtId="49" fontId="3" fillId="0" borderId="1" xfId="1" quotePrefix="1" applyNumberFormat="1" applyFont="1" applyBorder="1" applyAlignment="1">
      <alignment vertical="top" wrapText="1"/>
    </xf>
    <xf numFmtId="0" fontId="1" fillId="0" borderId="0" xfId="0" applyFont="1" applyAlignment="1">
      <alignment horizontal="right" vertical="center"/>
    </xf>
    <xf numFmtId="49" fontId="3" fillId="0" borderId="2" xfId="1" quotePrefix="1" applyNumberFormat="1" applyFont="1" applyBorder="1" applyAlignment="1">
      <alignment horizontal="right" vertical="center" wrapText="1"/>
    </xf>
    <xf numFmtId="0" fontId="3" fillId="0" borderId="4" xfId="1" quotePrefix="1" applyNumberFormat="1" applyFont="1" applyBorder="1" applyAlignment="1">
      <alignment horizontal="left" vertical="center" wrapText="1"/>
    </xf>
    <xf numFmtId="0" fontId="3" fillId="0" borderId="1" xfId="2" applyFont="1" applyBorder="1" applyAlignment="1">
      <alignment horizontal="left" vertical="top" wrapText="1"/>
    </xf>
    <xf numFmtId="0" fontId="3" fillId="0" borderId="1" xfId="1" applyNumberFormat="1" applyFont="1" applyBorder="1" applyAlignment="1">
      <alignment vertical="center" wrapText="1"/>
    </xf>
    <xf numFmtId="0" fontId="3" fillId="0" borderId="4" xfId="1" applyNumberFormat="1" applyFont="1" applyBorder="1" applyAlignment="1">
      <alignment vertical="center" wrapText="1"/>
    </xf>
    <xf numFmtId="0" fontId="3" fillId="0" borderId="1" xfId="1" applyNumberFormat="1" applyFont="1" applyBorder="1" applyAlignment="1">
      <alignment horizontal="center" vertical="center" wrapText="1"/>
    </xf>
    <xf numFmtId="166" fontId="3" fillId="0" borderId="1" xfId="5" applyFont="1" applyBorder="1" applyAlignment="1">
      <alignment vertical="center" wrapText="1"/>
    </xf>
    <xf numFmtId="0" fontId="3" fillId="0" borderId="2" xfId="1" quotePrefix="1" applyNumberFormat="1" applyFont="1" applyBorder="1" applyAlignment="1">
      <alignment horizontal="right" vertical="center" wrapText="1"/>
    </xf>
    <xf numFmtId="0" fontId="11" fillId="0" borderId="2" xfId="0" applyFont="1" applyBorder="1"/>
    <xf numFmtId="0" fontId="11" fillId="0" borderId="4" xfId="0" applyFont="1" applyBorder="1"/>
    <xf numFmtId="0" fontId="2" fillId="0" borderId="5" xfId="0" quotePrefix="1" applyFont="1" applyBorder="1" applyAlignment="1">
      <alignment horizontal="right" vertical="top" wrapText="1"/>
    </xf>
    <xf numFmtId="0" fontId="1" fillId="0" borderId="0" xfId="1" applyNumberFormat="1" applyFont="1" applyAlignment="1">
      <alignment horizontal="left" vertical="center"/>
    </xf>
    <xf numFmtId="164" fontId="3" fillId="0" borderId="0" xfId="1" applyFont="1" applyAlignment="1">
      <alignment horizontal="left" vertical="top" wrapText="1"/>
    </xf>
    <xf numFmtId="164" fontId="3" fillId="0" borderId="0" xfId="1" applyFont="1">
      <alignment vertical="center" wrapText="1"/>
    </xf>
    <xf numFmtId="49" fontId="3" fillId="0" borderId="0" xfId="1" applyNumberFormat="1" applyFont="1" applyAlignment="1">
      <alignment horizontal="right" vertical="center" wrapText="1"/>
    </xf>
    <xf numFmtId="0" fontId="14" fillId="0" borderId="0" xfId="1" applyNumberFormat="1" applyFont="1" applyAlignment="1">
      <alignment horizontal="center" vertical="center" wrapText="1"/>
    </xf>
    <xf numFmtId="165" fontId="14" fillId="0" borderId="0" xfId="1" applyNumberFormat="1" applyFont="1" applyAlignment="1">
      <alignment horizontal="center" vertical="center" wrapText="1"/>
    </xf>
    <xf numFmtId="0" fontId="3" fillId="0" borderId="3" xfId="2" applyFont="1" applyBorder="1" applyAlignment="1">
      <alignment horizontal="left" vertical="top" wrapText="1"/>
    </xf>
    <xf numFmtId="0" fontId="9" fillId="0" borderId="0" xfId="1" applyNumberFormat="1" applyFont="1" applyAlignment="1">
      <alignment horizontal="center" wrapText="1"/>
    </xf>
    <xf numFmtId="0" fontId="14" fillId="0" borderId="0" xfId="1" applyNumberFormat="1" applyFont="1" applyAlignment="1">
      <alignment horizontal="center" vertical="center" wrapText="1"/>
    </xf>
    <xf numFmtId="0" fontId="3" fillId="0" borderId="2" xfId="0" quotePrefix="1" applyNumberFormat="1" applyFont="1" applyFill="1" applyBorder="1" applyAlignment="1">
      <alignment horizontal="left" vertical="center" wrapText="1"/>
    </xf>
    <xf numFmtId="0" fontId="14" fillId="3" borderId="1" xfId="1" applyNumberFormat="1" applyFont="1" applyFill="1" applyBorder="1" applyAlignment="1">
      <alignment horizontal="left" vertical="center" wrapText="1"/>
    </xf>
    <xf numFmtId="49" fontId="17" fillId="4" borderId="2" xfId="1" applyNumberFormat="1" applyFont="1" applyFill="1" applyBorder="1" applyAlignment="1">
      <alignment horizontal="right" vertical="center" wrapText="1"/>
    </xf>
    <xf numFmtId="49" fontId="17" fillId="4" borderId="3" xfId="1" applyNumberFormat="1" applyFont="1" applyFill="1" applyBorder="1" applyAlignment="1">
      <alignment horizontal="left" vertical="center" wrapText="1"/>
    </xf>
    <xf numFmtId="0" fontId="17" fillId="4" borderId="1" xfId="1" quotePrefix="1" applyNumberFormat="1" applyFont="1" applyFill="1" applyBorder="1" applyAlignment="1">
      <alignment vertical="center" wrapText="1"/>
    </xf>
    <xf numFmtId="0" fontId="17" fillId="4" borderId="1" xfId="1" quotePrefix="1" applyNumberFormat="1" applyFont="1" applyFill="1" applyBorder="1" applyAlignment="1">
      <alignment horizontal="center" vertical="center" wrapText="1"/>
    </xf>
    <xf numFmtId="0" fontId="17" fillId="4" borderId="4" xfId="1" quotePrefix="1" applyNumberFormat="1" applyFont="1" applyFill="1" applyBorder="1" applyAlignment="1">
      <alignment horizontal="center" vertical="center" wrapText="1"/>
    </xf>
    <xf numFmtId="165" fontId="17" fillId="4" borderId="1" xfId="1" quotePrefix="1" applyNumberFormat="1" applyFont="1" applyFill="1" applyBorder="1" applyAlignment="1">
      <alignment horizontal="center" vertical="center" wrapText="1"/>
    </xf>
    <xf numFmtId="49" fontId="17" fillId="4" borderId="2" xfId="1" applyNumberFormat="1" applyFont="1" applyFill="1" applyBorder="1" applyAlignment="1">
      <alignment horizontal="right" vertical="center"/>
    </xf>
    <xf numFmtId="49" fontId="17" fillId="4" borderId="3" xfId="1" applyNumberFormat="1" applyFont="1" applyFill="1" applyBorder="1" applyAlignment="1">
      <alignment horizontal="left" vertical="center"/>
    </xf>
    <xf numFmtId="0" fontId="17" fillId="4" borderId="1" xfId="1" quotePrefix="1" applyNumberFormat="1" applyFont="1" applyFill="1" applyBorder="1" applyAlignment="1">
      <alignment vertical="center"/>
    </xf>
    <xf numFmtId="49" fontId="17" fillId="3" borderId="2" xfId="1" applyNumberFormat="1" applyFont="1" applyFill="1" applyBorder="1" applyAlignment="1">
      <alignment horizontal="right" vertical="center" wrapText="1"/>
    </xf>
    <xf numFmtId="49" fontId="17" fillId="3" borderId="4" xfId="1" applyNumberFormat="1" applyFont="1" applyFill="1" applyBorder="1" applyAlignment="1">
      <alignment horizontal="left" vertical="center" wrapText="1"/>
    </xf>
    <xf numFmtId="0" fontId="2" fillId="3" borderId="3" xfId="2" quotePrefix="1" applyFont="1" applyFill="1" applyBorder="1" applyAlignment="1">
      <alignment vertical="center" wrapText="1"/>
    </xf>
    <xf numFmtId="0" fontId="2" fillId="3" borderId="4" xfId="2" quotePrefix="1" applyFont="1" applyFill="1" applyBorder="1" applyAlignment="1">
      <alignment horizontal="right" vertical="center"/>
    </xf>
    <xf numFmtId="165" fontId="4" fillId="3" borderId="1" xfId="4" applyNumberFormat="1" applyFont="1" applyFill="1" applyBorder="1" applyAlignment="1">
      <alignment vertical="center" wrapText="1"/>
    </xf>
    <xf numFmtId="0" fontId="1" fillId="0" borderId="2" xfId="1" applyNumberFormat="1" applyFont="1" applyBorder="1" applyAlignment="1">
      <alignment horizontal="center" vertical="center" wrapText="1"/>
    </xf>
    <xf numFmtId="0" fontId="1" fillId="0" borderId="4" xfId="1" applyNumberFormat="1" applyFont="1" applyBorder="1" applyAlignment="1">
      <alignment horizontal="center" vertical="center" wrapText="1"/>
    </xf>
    <xf numFmtId="0" fontId="3" fillId="0" borderId="2" xfId="1" applyNumberFormat="1" applyFont="1" applyBorder="1" applyAlignment="1">
      <alignment horizontal="right" vertical="top" wrapText="1"/>
    </xf>
    <xf numFmtId="0" fontId="3" fillId="0" borderId="4" xfId="1" applyNumberFormat="1" applyFont="1" applyBorder="1" applyAlignment="1">
      <alignment horizontal="right" vertical="top" wrapText="1"/>
    </xf>
    <xf numFmtId="0" fontId="3" fillId="0" borderId="2" xfId="1" quotePrefix="1" applyNumberFormat="1" applyFont="1" applyBorder="1" applyAlignment="1">
      <alignment horizontal="left" vertical="top" wrapText="1"/>
    </xf>
    <xf numFmtId="0" fontId="3" fillId="0" borderId="3" xfId="1" quotePrefix="1" applyNumberFormat="1" applyFont="1" applyBorder="1" applyAlignment="1">
      <alignment horizontal="left" vertical="top" wrapText="1"/>
    </xf>
    <xf numFmtId="0" fontId="3" fillId="0" borderId="4" xfId="1" quotePrefix="1" applyNumberFormat="1" applyFont="1" applyBorder="1" applyAlignment="1">
      <alignment horizontal="left" vertical="top" wrapText="1"/>
    </xf>
    <xf numFmtId="0" fontId="1" fillId="0" borderId="2" xfId="0" applyFont="1" applyBorder="1" applyAlignment="1">
      <alignment horizontal="right" vertical="top" wrapText="1"/>
    </xf>
    <xf numFmtId="0" fontId="1" fillId="0" borderId="4" xfId="0" applyFont="1" applyBorder="1" applyAlignment="1">
      <alignment horizontal="right" vertical="top" wrapText="1"/>
    </xf>
    <xf numFmtId="0" fontId="3" fillId="0" borderId="2" xfId="1" quotePrefix="1" applyNumberFormat="1" applyFont="1" applyFill="1" applyBorder="1" applyAlignment="1">
      <alignment horizontal="left" vertical="top" wrapText="1"/>
    </xf>
    <xf numFmtId="0" fontId="3" fillId="0" borderId="3" xfId="1" quotePrefix="1" applyNumberFormat="1" applyFont="1" applyFill="1" applyBorder="1" applyAlignment="1">
      <alignment horizontal="left" vertical="top" wrapText="1"/>
    </xf>
    <xf numFmtId="0" fontId="3" fillId="0" borderId="4" xfId="1" quotePrefix="1" applyNumberFormat="1" applyFont="1" applyFill="1" applyBorder="1" applyAlignment="1">
      <alignment horizontal="left" vertical="top" wrapText="1"/>
    </xf>
    <xf numFmtId="0" fontId="14" fillId="0" borderId="0" xfId="1" applyNumberFormat="1" applyFont="1" applyAlignment="1">
      <alignment horizontal="center" vertical="center" wrapText="1"/>
    </xf>
    <xf numFmtId="0" fontId="14" fillId="0" borderId="0" xfId="1" applyNumberFormat="1" applyFont="1" applyFill="1" applyAlignment="1">
      <alignment horizontal="center" vertical="center" wrapText="1"/>
    </xf>
    <xf numFmtId="0" fontId="14" fillId="3" borderId="2" xfId="1" applyNumberFormat="1" applyFont="1" applyFill="1" applyBorder="1" applyAlignment="1">
      <alignment horizontal="center" vertical="center" wrapText="1"/>
    </xf>
    <xf numFmtId="49" fontId="14" fillId="3" borderId="4" xfId="1" applyNumberFormat="1" applyFont="1" applyFill="1" applyBorder="1" applyAlignment="1">
      <alignment horizontal="center" vertical="center" wrapText="1"/>
    </xf>
    <xf numFmtId="0" fontId="15" fillId="3" borderId="2" xfId="1" applyNumberFormat="1" applyFont="1" applyFill="1" applyBorder="1" applyAlignment="1">
      <alignment horizontal="center" vertical="center" wrapText="1"/>
    </xf>
    <xf numFmtId="0" fontId="16" fillId="3" borderId="3" xfId="1" applyNumberFormat="1" applyFont="1" applyFill="1" applyBorder="1" applyAlignment="1">
      <alignment horizontal="center" vertical="center" wrapText="1"/>
    </xf>
    <xf numFmtId="0" fontId="16" fillId="3" borderId="4" xfId="1" applyNumberFormat="1" applyFont="1" applyFill="1" applyBorder="1" applyAlignment="1">
      <alignment horizontal="center" vertical="center" wrapText="1"/>
    </xf>
    <xf numFmtId="0" fontId="8" fillId="0" borderId="0" xfId="1" applyNumberFormat="1" applyFont="1" applyAlignment="1">
      <alignment horizontal="center" wrapText="1"/>
    </xf>
    <xf numFmtId="0" fontId="9" fillId="0" borderId="0" xfId="1" applyNumberFormat="1" applyFont="1" applyAlignment="1">
      <alignment horizontal="center" wrapText="1"/>
    </xf>
    <xf numFmtId="0" fontId="17" fillId="4" borderId="2" xfId="1" quotePrefix="1" applyNumberFormat="1" applyFont="1" applyFill="1" applyBorder="1" applyAlignment="1">
      <alignment horizontal="center" vertical="center"/>
    </xf>
    <xf numFmtId="0" fontId="17" fillId="4" borderId="4" xfId="1" quotePrefix="1" applyNumberFormat="1"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7" fillId="0" borderId="2" xfId="0" quotePrefix="1" applyNumberFormat="1" applyFont="1" applyFill="1" applyBorder="1" applyAlignment="1">
      <alignment horizontal="left" vertical="center" wrapText="1"/>
    </xf>
    <xf numFmtId="0" fontId="17" fillId="0" borderId="2" xfId="0" quotePrefix="1" applyNumberFormat="1" applyFont="1" applyBorder="1" applyAlignment="1">
      <alignment horizontal="left" vertical="center" wrapText="1"/>
    </xf>
    <xf numFmtId="0" fontId="17" fillId="2" borderId="5" xfId="0" quotePrefix="1" applyNumberFormat="1" applyFont="1" applyFill="1" applyBorder="1" applyAlignment="1">
      <alignment horizontal="left" vertical="center" wrapText="1"/>
    </xf>
  </cellXfs>
  <cellStyles count="6">
    <cellStyle name="Currency" xfId="4" builtinId="4"/>
    <cellStyle name="Currency 2" xfId="5" xr:uid="{21226EF7-32EF-4E84-AC9A-044B15D8AC7E}"/>
    <cellStyle name="Normal" xfId="0" builtinId="0"/>
    <cellStyle name="Normal 2" xfId="2" xr:uid="{00000000-0005-0000-0000-000002000000}"/>
    <cellStyle name="Normal 4" xfId="1" xr:uid="{00000000-0005-0000-0000-000003000000}"/>
    <cellStyle name="Parastais_Lapa1" xfId="3" xr:uid="{00000000-0005-0000-0000-000004000000}"/>
  </cellStyles>
  <dxfs count="0"/>
  <tableStyles count="0" defaultTableStyle="TableStyleMedium2" defaultPivotStyle="PivotStyleLight16"/>
  <colors>
    <mruColors>
      <color rgb="FF9999FF"/>
      <color rgb="FF9966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82E2D-5E4E-41A5-9807-82B6481543F3}">
  <dimension ref="A1:G57"/>
  <sheetViews>
    <sheetView tabSelected="1" topLeftCell="A4" zoomScale="85" zoomScaleNormal="85" workbookViewId="0">
      <selection activeCell="G28" sqref="G28"/>
    </sheetView>
  </sheetViews>
  <sheetFormatPr defaultRowHeight="15"/>
  <cols>
    <col min="1" max="2" width="4.85546875" customWidth="1"/>
    <col min="3" max="3" width="55.42578125" customWidth="1"/>
    <col min="4" max="4" width="35.7109375" customWidth="1"/>
    <col min="5" max="7" width="16.7109375" customWidth="1"/>
  </cols>
  <sheetData>
    <row r="1" spans="1:7">
      <c r="A1" s="9"/>
      <c r="B1" s="21"/>
      <c r="C1" s="22"/>
      <c r="D1" s="23"/>
      <c r="E1" s="23"/>
      <c r="F1" s="23"/>
      <c r="G1" s="24" t="s">
        <v>44</v>
      </c>
    </row>
    <row r="2" spans="1:7" ht="15.75">
      <c r="A2" s="9"/>
      <c r="B2" s="58" t="s">
        <v>45</v>
      </c>
      <c r="C2" s="58"/>
      <c r="D2" s="58"/>
      <c r="E2" s="58"/>
      <c r="F2" s="58"/>
      <c r="G2" s="58"/>
    </row>
    <row r="3" spans="1:7" ht="15.75">
      <c r="A3" s="9"/>
      <c r="B3" s="59" t="s">
        <v>67</v>
      </c>
      <c r="C3" s="59"/>
      <c r="D3" s="59"/>
      <c r="E3" s="59"/>
      <c r="F3" s="59"/>
      <c r="G3" s="59"/>
    </row>
    <row r="4" spans="1:7" ht="15.75">
      <c r="A4" s="9"/>
      <c r="B4" s="58" t="str">
        <f>CONCATENATE("",A22,"daļa ",C22," ")</f>
        <v xml:space="preserve">1.daļa Vienreizlietojams digitāls lokanais ureterorenoskops </v>
      </c>
      <c r="C4" s="58"/>
      <c r="D4" s="58"/>
      <c r="E4" s="58"/>
      <c r="F4" s="58"/>
      <c r="G4" s="58"/>
    </row>
    <row r="5" spans="1:7" ht="15.75">
      <c r="A5" s="9"/>
      <c r="B5" s="25"/>
      <c r="C5" s="25"/>
      <c r="D5" s="25"/>
      <c r="E5" s="25"/>
      <c r="F5" s="25"/>
      <c r="G5" s="26"/>
    </row>
    <row r="6" spans="1:7" ht="15.75">
      <c r="A6" s="3" t="s">
        <v>0</v>
      </c>
      <c r="B6" s="4"/>
      <c r="C6" s="4"/>
      <c r="D6" s="4"/>
      <c r="E6" s="4"/>
      <c r="F6" s="4"/>
      <c r="G6" s="5" t="s">
        <v>11</v>
      </c>
    </row>
    <row r="7" spans="1:7" ht="26.25" customHeight="1">
      <c r="A7" s="48" t="s">
        <v>12</v>
      </c>
      <c r="B7" s="49"/>
      <c r="C7" s="50" t="s">
        <v>13</v>
      </c>
      <c r="D7" s="51"/>
      <c r="E7" s="51"/>
      <c r="F7" s="52"/>
      <c r="G7" s="7"/>
    </row>
    <row r="8" spans="1:7">
      <c r="A8" s="48" t="s">
        <v>14</v>
      </c>
      <c r="B8" s="49"/>
      <c r="C8" s="50" t="s">
        <v>47</v>
      </c>
      <c r="D8" s="51"/>
      <c r="E8" s="51"/>
      <c r="F8" s="52"/>
      <c r="G8" s="7"/>
    </row>
    <row r="9" spans="1:7" ht="42" customHeight="1">
      <c r="A9" s="53" t="s">
        <v>15</v>
      </c>
      <c r="B9" s="54"/>
      <c r="C9" s="50" t="s">
        <v>50</v>
      </c>
      <c r="D9" s="51"/>
      <c r="E9" s="51"/>
      <c r="F9" s="52"/>
      <c r="G9" s="8"/>
    </row>
    <row r="10" spans="1:7">
      <c r="A10" s="48" t="s">
        <v>16</v>
      </c>
      <c r="B10" s="49"/>
      <c r="C10" s="50" t="s">
        <v>17</v>
      </c>
      <c r="D10" s="51"/>
      <c r="E10" s="51"/>
      <c r="F10" s="52"/>
      <c r="G10" s="8"/>
    </row>
    <row r="11" spans="1:7" ht="49.5" customHeight="1">
      <c r="A11" s="48" t="s">
        <v>18</v>
      </c>
      <c r="B11" s="49"/>
      <c r="C11" s="55" t="s">
        <v>19</v>
      </c>
      <c r="D11" s="56"/>
      <c r="E11" s="56"/>
      <c r="F11" s="57"/>
      <c r="G11" s="8"/>
    </row>
    <row r="12" spans="1:7" ht="28.5" customHeight="1">
      <c r="A12" s="48" t="s">
        <v>20</v>
      </c>
      <c r="B12" s="49"/>
      <c r="C12" s="55" t="s">
        <v>21</v>
      </c>
      <c r="D12" s="56"/>
      <c r="E12" s="56"/>
      <c r="F12" s="57"/>
      <c r="G12" s="7"/>
    </row>
    <row r="13" spans="1:7" ht="42" customHeight="1">
      <c r="A13" s="48" t="s">
        <v>22</v>
      </c>
      <c r="B13" s="49"/>
      <c r="C13" s="55" t="s">
        <v>23</v>
      </c>
      <c r="D13" s="56"/>
      <c r="E13" s="56"/>
      <c r="F13" s="57"/>
      <c r="G13" s="8"/>
    </row>
    <row r="14" spans="1:7" ht="38.25" customHeight="1">
      <c r="A14" s="48" t="s">
        <v>24</v>
      </c>
      <c r="B14" s="49"/>
      <c r="C14" s="55" t="s">
        <v>25</v>
      </c>
      <c r="D14" s="56"/>
      <c r="E14" s="56"/>
      <c r="F14" s="57"/>
      <c r="G14" s="7"/>
    </row>
    <row r="15" spans="1:7" ht="29.25" customHeight="1">
      <c r="A15" s="48" t="s">
        <v>26</v>
      </c>
      <c r="B15" s="49"/>
      <c r="C15" s="55" t="s">
        <v>27</v>
      </c>
      <c r="D15" s="56"/>
      <c r="E15" s="56"/>
      <c r="F15" s="57"/>
      <c r="G15" s="8"/>
    </row>
    <row r="16" spans="1:7">
      <c r="A16" s="48" t="s">
        <v>28</v>
      </c>
      <c r="B16" s="49"/>
      <c r="C16" s="55" t="s">
        <v>29</v>
      </c>
      <c r="D16" s="56"/>
      <c r="E16" s="56"/>
      <c r="F16" s="57"/>
      <c r="G16" s="8"/>
    </row>
    <row r="17" spans="1:7" ht="36.75" customHeight="1">
      <c r="A17" s="48" t="s">
        <v>30</v>
      </c>
      <c r="B17" s="49"/>
      <c r="C17" s="55" t="s">
        <v>66</v>
      </c>
      <c r="D17" s="56"/>
      <c r="E17" s="56"/>
      <c r="F17" s="57"/>
      <c r="G17" s="7"/>
    </row>
    <row r="18" spans="1:7" ht="15" customHeight="1">
      <c r="A18" s="48" t="s">
        <v>31</v>
      </c>
      <c r="B18" s="49"/>
      <c r="C18" s="55" t="s">
        <v>65</v>
      </c>
      <c r="D18" s="56"/>
      <c r="E18" s="56"/>
      <c r="F18" s="57"/>
      <c r="G18" s="7"/>
    </row>
    <row r="19" spans="1:7">
      <c r="A19" s="48" t="s">
        <v>32</v>
      </c>
      <c r="B19" s="49"/>
      <c r="C19" s="55" t="s">
        <v>49</v>
      </c>
      <c r="D19" s="56"/>
      <c r="E19" s="56"/>
      <c r="F19" s="57"/>
      <c r="G19" s="7"/>
    </row>
    <row r="20" spans="1:7">
      <c r="A20" s="48" t="s">
        <v>48</v>
      </c>
      <c r="B20" s="49"/>
      <c r="C20" s="55" t="s">
        <v>61</v>
      </c>
      <c r="D20" s="56"/>
      <c r="E20" s="56"/>
      <c r="F20" s="57"/>
      <c r="G20" s="7"/>
    </row>
    <row r="21" spans="1:7" ht="15.75">
      <c r="A21" s="9"/>
      <c r="B21" s="65"/>
      <c r="C21" s="66"/>
      <c r="D21" s="66"/>
      <c r="E21" s="66"/>
      <c r="F21" s="66"/>
      <c r="G21" s="66"/>
    </row>
    <row r="22" spans="1:7" ht="17.25">
      <c r="A22" s="60" t="s">
        <v>33</v>
      </c>
      <c r="B22" s="61"/>
      <c r="C22" s="31" t="s">
        <v>68</v>
      </c>
      <c r="D22" s="62" t="s">
        <v>34</v>
      </c>
      <c r="E22" s="63"/>
      <c r="F22" s="63"/>
      <c r="G22" s="64"/>
    </row>
    <row r="23" spans="1:7" ht="40.5">
      <c r="A23" s="32"/>
      <c r="B23" s="33"/>
      <c r="C23" s="34" t="s">
        <v>35</v>
      </c>
      <c r="D23" s="35" t="s">
        <v>36</v>
      </c>
      <c r="E23" s="36" t="s">
        <v>37</v>
      </c>
      <c r="F23" s="35" t="s">
        <v>38</v>
      </c>
      <c r="G23" s="37" t="s">
        <v>2</v>
      </c>
    </row>
    <row r="24" spans="1:7">
      <c r="A24" s="10" t="str">
        <f>$A$22</f>
        <v>1.</v>
      </c>
      <c r="B24" s="11" t="s">
        <v>39</v>
      </c>
      <c r="C24" s="12" t="s">
        <v>84</v>
      </c>
      <c r="D24" s="13"/>
      <c r="E24" s="14"/>
      <c r="F24" s="15">
        <v>5</v>
      </c>
      <c r="G24" s="16"/>
    </row>
    <row r="25" spans="1:7" ht="25.5">
      <c r="A25" s="10" t="str">
        <f>$A$22</f>
        <v>1.</v>
      </c>
      <c r="B25" s="11" t="s">
        <v>40</v>
      </c>
      <c r="C25" s="12" t="s">
        <v>85</v>
      </c>
      <c r="D25" s="13"/>
      <c r="E25" s="14"/>
      <c r="F25" s="15">
        <v>65</v>
      </c>
      <c r="G25" s="16"/>
    </row>
    <row r="26" spans="1:7">
      <c r="A26" s="10" t="str">
        <f>$A$22</f>
        <v>1.</v>
      </c>
      <c r="B26" s="11" t="s">
        <v>41</v>
      </c>
      <c r="C26" s="12" t="s">
        <v>86</v>
      </c>
      <c r="D26" s="13"/>
      <c r="E26" s="14"/>
      <c r="F26" s="15">
        <v>5</v>
      </c>
      <c r="G26" s="16"/>
    </row>
    <row r="27" spans="1:7" ht="25.5">
      <c r="A27" s="10" t="str">
        <f>$A$22</f>
        <v>1.</v>
      </c>
      <c r="B27" s="11" t="s">
        <v>46</v>
      </c>
      <c r="C27" s="12" t="s">
        <v>87</v>
      </c>
      <c r="D27" s="13"/>
      <c r="E27" s="14"/>
      <c r="F27" s="15">
        <v>5</v>
      </c>
      <c r="G27" s="16"/>
    </row>
    <row r="28" spans="1:7">
      <c r="A28" s="41"/>
      <c r="B28" s="42"/>
      <c r="C28" s="43"/>
      <c r="D28" s="43"/>
      <c r="E28" s="43"/>
      <c r="F28" s="44" t="str">
        <f>CONCATENATE("KOPĒJĀ CENA par 1.pozīciju bez PVN, EUR:")</f>
        <v>KOPĒJĀ CENA par 1.pozīciju bez PVN, EUR:</v>
      </c>
      <c r="G28" s="45">
        <f>SUMPRODUCT(F24:F27,G24:G27)</f>
        <v>0</v>
      </c>
    </row>
    <row r="29" spans="1:7">
      <c r="A29" s="38"/>
      <c r="B29" s="39"/>
      <c r="C29" s="40" t="s">
        <v>42</v>
      </c>
      <c r="D29" s="67" t="s">
        <v>43</v>
      </c>
      <c r="E29" s="68"/>
      <c r="F29" s="67" t="s">
        <v>1</v>
      </c>
      <c r="G29" s="68"/>
    </row>
    <row r="30" spans="1:7">
      <c r="A30" s="17" t="str">
        <f>$A$22</f>
        <v>1.</v>
      </c>
      <c r="B30" s="11">
        <v>5</v>
      </c>
      <c r="C30" s="30" t="s">
        <v>5</v>
      </c>
      <c r="D30" s="46"/>
      <c r="E30" s="47"/>
      <c r="F30" s="46"/>
      <c r="G30" s="47"/>
    </row>
    <row r="31" spans="1:7">
      <c r="A31" s="17" t="str">
        <f>$A$22</f>
        <v>1.</v>
      </c>
      <c r="B31" s="11">
        <v>6</v>
      </c>
      <c r="C31" s="30" t="s">
        <v>69</v>
      </c>
      <c r="D31" s="46"/>
      <c r="E31" s="47"/>
      <c r="F31" s="46"/>
      <c r="G31" s="47"/>
    </row>
    <row r="32" spans="1:7">
      <c r="A32" s="17" t="str">
        <f>$A$22</f>
        <v>1.</v>
      </c>
      <c r="B32" s="11">
        <v>7</v>
      </c>
      <c r="C32" s="30" t="s">
        <v>70</v>
      </c>
      <c r="D32" s="46"/>
      <c r="E32" s="47"/>
      <c r="F32" s="46"/>
      <c r="G32" s="47"/>
    </row>
    <row r="33" spans="1:7">
      <c r="A33" s="17" t="str">
        <f>$A$22</f>
        <v>1.</v>
      </c>
      <c r="B33" s="11">
        <v>8</v>
      </c>
      <c r="C33" s="30" t="s">
        <v>71</v>
      </c>
      <c r="D33" s="46"/>
      <c r="E33" s="47"/>
      <c r="F33" s="46"/>
      <c r="G33" s="47"/>
    </row>
    <row r="34" spans="1:7">
      <c r="A34" s="17" t="str">
        <f>$A$22</f>
        <v>1.</v>
      </c>
      <c r="B34" s="11">
        <v>9</v>
      </c>
      <c r="C34" s="30" t="s">
        <v>72</v>
      </c>
      <c r="D34" s="46"/>
      <c r="E34" s="47"/>
      <c r="F34" s="46"/>
      <c r="G34" s="47"/>
    </row>
    <row r="35" spans="1:7" ht="25.5">
      <c r="A35" s="17" t="str">
        <f t="shared" ref="A35:A55" si="0">$A$22</f>
        <v>1.</v>
      </c>
      <c r="B35" s="11">
        <v>10</v>
      </c>
      <c r="C35" s="30" t="s">
        <v>73</v>
      </c>
      <c r="D35" s="46"/>
      <c r="E35" s="47"/>
      <c r="F35" s="46"/>
      <c r="G35" s="47"/>
    </row>
    <row r="36" spans="1:7">
      <c r="A36" s="17" t="str">
        <f t="shared" si="0"/>
        <v>1.</v>
      </c>
      <c r="B36" s="11">
        <v>11</v>
      </c>
      <c r="C36" s="30" t="s">
        <v>74</v>
      </c>
      <c r="D36" s="46"/>
      <c r="E36" s="47"/>
      <c r="F36" s="46"/>
      <c r="G36" s="47"/>
    </row>
    <row r="37" spans="1:7">
      <c r="A37" s="17" t="str">
        <f t="shared" si="0"/>
        <v>1.</v>
      </c>
      <c r="B37" s="11">
        <v>12</v>
      </c>
      <c r="C37" s="30" t="s">
        <v>75</v>
      </c>
      <c r="D37" s="46"/>
      <c r="E37" s="47"/>
      <c r="F37" s="46"/>
      <c r="G37" s="47"/>
    </row>
    <row r="38" spans="1:7">
      <c r="A38" s="17" t="str">
        <f t="shared" si="0"/>
        <v>1.</v>
      </c>
      <c r="B38" s="11">
        <v>13</v>
      </c>
      <c r="C38" s="72" t="s">
        <v>76</v>
      </c>
      <c r="D38" s="46"/>
      <c r="E38" s="47"/>
      <c r="F38" s="46"/>
      <c r="G38" s="47"/>
    </row>
    <row r="39" spans="1:7">
      <c r="A39" s="17" t="str">
        <f t="shared" si="0"/>
        <v>1.</v>
      </c>
      <c r="B39" s="11" t="s">
        <v>88</v>
      </c>
      <c r="C39" s="30" t="s">
        <v>77</v>
      </c>
      <c r="D39" s="46"/>
      <c r="E39" s="47"/>
      <c r="F39" s="46"/>
      <c r="G39" s="47"/>
    </row>
    <row r="40" spans="1:7">
      <c r="A40" s="17" t="str">
        <f t="shared" si="0"/>
        <v>1.</v>
      </c>
      <c r="B40" s="11" t="s">
        <v>89</v>
      </c>
      <c r="C40" s="30" t="s">
        <v>78</v>
      </c>
      <c r="D40" s="46"/>
      <c r="E40" s="47"/>
      <c r="F40" s="46"/>
      <c r="G40" s="47"/>
    </row>
    <row r="41" spans="1:7">
      <c r="A41" s="17" t="str">
        <f t="shared" si="0"/>
        <v>1.</v>
      </c>
      <c r="B41" s="11" t="s">
        <v>90</v>
      </c>
      <c r="C41" s="30" t="s">
        <v>79</v>
      </c>
      <c r="D41" s="46"/>
      <c r="E41" s="47"/>
      <c r="F41" s="46"/>
      <c r="G41" s="47"/>
    </row>
    <row r="42" spans="1:7" ht="25.5" customHeight="1">
      <c r="A42" s="17" t="str">
        <f t="shared" si="0"/>
        <v>1.</v>
      </c>
      <c r="B42" s="11" t="s">
        <v>91</v>
      </c>
      <c r="C42" s="30" t="s">
        <v>6</v>
      </c>
      <c r="D42" s="46"/>
      <c r="E42" s="47"/>
      <c r="F42" s="46"/>
      <c r="G42" s="47"/>
    </row>
    <row r="43" spans="1:7">
      <c r="A43" s="17" t="str">
        <f t="shared" si="0"/>
        <v>1.</v>
      </c>
      <c r="B43" s="11">
        <v>14</v>
      </c>
      <c r="C43" s="73" t="s">
        <v>4</v>
      </c>
      <c r="D43" s="46"/>
      <c r="E43" s="47"/>
      <c r="F43" s="46"/>
      <c r="G43" s="47"/>
    </row>
    <row r="44" spans="1:7">
      <c r="A44" s="17" t="str">
        <f t="shared" si="0"/>
        <v>1.</v>
      </c>
      <c r="B44" s="11" t="s">
        <v>52</v>
      </c>
      <c r="C44" s="1" t="s">
        <v>80</v>
      </c>
      <c r="D44" s="46"/>
      <c r="E44" s="47"/>
      <c r="F44" s="46"/>
      <c r="G44" s="47"/>
    </row>
    <row r="45" spans="1:7">
      <c r="A45" s="17" t="str">
        <f t="shared" si="0"/>
        <v>1.</v>
      </c>
      <c r="B45" s="11" t="s">
        <v>53</v>
      </c>
      <c r="C45" s="12" t="s">
        <v>81</v>
      </c>
      <c r="D45" s="46"/>
      <c r="E45" s="47"/>
      <c r="F45" s="46"/>
      <c r="G45" s="47"/>
    </row>
    <row r="46" spans="1:7">
      <c r="A46" s="17" t="str">
        <f t="shared" si="0"/>
        <v>1.</v>
      </c>
      <c r="B46" s="11" t="s">
        <v>54</v>
      </c>
      <c r="C46" s="12" t="s">
        <v>82</v>
      </c>
      <c r="D46" s="46"/>
      <c r="E46" s="47"/>
      <c r="F46" s="46"/>
      <c r="G46" s="47"/>
    </row>
    <row r="47" spans="1:7">
      <c r="A47" s="17" t="str">
        <f t="shared" si="0"/>
        <v>1.</v>
      </c>
      <c r="B47" s="11" t="s">
        <v>55</v>
      </c>
      <c r="C47" s="27" t="s">
        <v>83</v>
      </c>
      <c r="D47" s="46"/>
      <c r="E47" s="47"/>
      <c r="F47" s="46"/>
      <c r="G47" s="47"/>
    </row>
    <row r="48" spans="1:7">
      <c r="A48" s="17" t="str">
        <f t="shared" si="0"/>
        <v>1.</v>
      </c>
      <c r="B48" s="11">
        <v>15</v>
      </c>
      <c r="C48" s="1" t="s">
        <v>10</v>
      </c>
      <c r="D48" s="46"/>
      <c r="E48" s="47"/>
      <c r="F48" s="46"/>
      <c r="G48" s="47"/>
    </row>
    <row r="49" spans="1:7" ht="25.5">
      <c r="A49" s="17" t="str">
        <f t="shared" si="0"/>
        <v>1.</v>
      </c>
      <c r="B49" s="11">
        <v>16</v>
      </c>
      <c r="C49" s="2" t="s">
        <v>63</v>
      </c>
      <c r="D49" s="46"/>
      <c r="E49" s="47"/>
      <c r="F49" s="46"/>
      <c r="G49" s="47"/>
    </row>
    <row r="50" spans="1:7" ht="89.25">
      <c r="A50" s="17" t="str">
        <f t="shared" si="0"/>
        <v>1.</v>
      </c>
      <c r="B50" s="11">
        <v>17</v>
      </c>
      <c r="C50" s="2" t="s">
        <v>51</v>
      </c>
      <c r="D50" s="46"/>
      <c r="E50" s="47"/>
      <c r="F50" s="46"/>
      <c r="G50" s="47"/>
    </row>
    <row r="51" spans="1:7">
      <c r="A51" s="17" t="str">
        <f t="shared" si="0"/>
        <v>1.</v>
      </c>
      <c r="B51" s="11">
        <v>18</v>
      </c>
      <c r="C51" s="74" t="s">
        <v>7</v>
      </c>
      <c r="D51" s="46"/>
      <c r="E51" s="47"/>
      <c r="F51" s="46"/>
      <c r="G51" s="47"/>
    </row>
    <row r="52" spans="1:7">
      <c r="A52" s="17" t="str">
        <f t="shared" si="0"/>
        <v>1.</v>
      </c>
      <c r="B52" s="11" t="s">
        <v>56</v>
      </c>
      <c r="C52" s="2" t="s">
        <v>8</v>
      </c>
      <c r="D52" s="46"/>
      <c r="E52" s="47"/>
      <c r="F52" s="46"/>
      <c r="G52" s="47"/>
    </row>
    <row r="53" spans="1:7" ht="25.5">
      <c r="A53" s="17" t="str">
        <f t="shared" si="0"/>
        <v>1.</v>
      </c>
      <c r="B53" s="11" t="s">
        <v>57</v>
      </c>
      <c r="C53" s="2" t="s">
        <v>60</v>
      </c>
      <c r="D53" s="46"/>
      <c r="E53" s="47"/>
      <c r="F53" s="46"/>
      <c r="G53" s="47"/>
    </row>
    <row r="54" spans="1:7">
      <c r="A54" s="17" t="str">
        <f t="shared" si="0"/>
        <v>1.</v>
      </c>
      <c r="B54" s="11" t="s">
        <v>58</v>
      </c>
      <c r="C54" s="2" t="s">
        <v>62</v>
      </c>
      <c r="D54" s="46"/>
      <c r="E54" s="47"/>
      <c r="F54" s="46"/>
      <c r="G54" s="47"/>
    </row>
    <row r="55" spans="1:7">
      <c r="A55" s="17" t="str">
        <f t="shared" si="0"/>
        <v>1.</v>
      </c>
      <c r="B55" s="11" t="s">
        <v>59</v>
      </c>
      <c r="C55" s="2" t="s">
        <v>9</v>
      </c>
      <c r="D55" s="46"/>
      <c r="E55" s="47"/>
      <c r="F55" s="46"/>
      <c r="G55" s="47"/>
    </row>
    <row r="56" spans="1:7">
      <c r="A56" s="18"/>
      <c r="B56" s="19"/>
      <c r="C56" s="20" t="s">
        <v>3</v>
      </c>
      <c r="D56" s="69">
        <v>23443</v>
      </c>
      <c r="E56" s="70"/>
      <c r="F56" s="70"/>
      <c r="G56" s="71"/>
    </row>
    <row r="57" spans="1:7">
      <c r="A57" s="6"/>
      <c r="B57" s="6"/>
      <c r="C57" s="6"/>
      <c r="D57" s="6"/>
      <c r="E57" s="6"/>
      <c r="F57" s="6"/>
      <c r="G57" s="6"/>
    </row>
  </sheetData>
  <mergeCells count="89">
    <mergeCell ref="F53:G53"/>
    <mergeCell ref="D47:E47"/>
    <mergeCell ref="F47:G47"/>
    <mergeCell ref="F44:G44"/>
    <mergeCell ref="D45:E45"/>
    <mergeCell ref="C20:F20"/>
    <mergeCell ref="D51:E51"/>
    <mergeCell ref="F51:G51"/>
    <mergeCell ref="D52:E52"/>
    <mergeCell ref="F52:G52"/>
    <mergeCell ref="D56:G56"/>
    <mergeCell ref="D35:E35"/>
    <mergeCell ref="F35:G35"/>
    <mergeCell ref="D36:E36"/>
    <mergeCell ref="F36:G36"/>
    <mergeCell ref="D43:E43"/>
    <mergeCell ref="D50:E50"/>
    <mergeCell ref="F50:G50"/>
    <mergeCell ref="D48:E48"/>
    <mergeCell ref="F48:G48"/>
    <mergeCell ref="D49:E49"/>
    <mergeCell ref="D54:E54"/>
    <mergeCell ref="F54:G54"/>
    <mergeCell ref="D55:E55"/>
    <mergeCell ref="F55:G55"/>
    <mergeCell ref="D53:E53"/>
    <mergeCell ref="F49:G49"/>
    <mergeCell ref="F43:G43"/>
    <mergeCell ref="D44:E44"/>
    <mergeCell ref="D32:E32"/>
    <mergeCell ref="F32:G32"/>
    <mergeCell ref="D37:E37"/>
    <mergeCell ref="F37:G37"/>
    <mergeCell ref="D38:E38"/>
    <mergeCell ref="F38:G38"/>
    <mergeCell ref="F45:G45"/>
    <mergeCell ref="D46:E46"/>
    <mergeCell ref="F46:G46"/>
    <mergeCell ref="D29:E29"/>
    <mergeCell ref="F29:G29"/>
    <mergeCell ref="D30:E30"/>
    <mergeCell ref="F30:G30"/>
    <mergeCell ref="D31:E31"/>
    <mergeCell ref="F31:G31"/>
    <mergeCell ref="A14:B14"/>
    <mergeCell ref="C14:F14"/>
    <mergeCell ref="A22:B22"/>
    <mergeCell ref="D22:G22"/>
    <mergeCell ref="A15:B15"/>
    <mergeCell ref="C15:F15"/>
    <mergeCell ref="A16:B16"/>
    <mergeCell ref="C16:F16"/>
    <mergeCell ref="A17:B17"/>
    <mergeCell ref="C17:F17"/>
    <mergeCell ref="A18:B18"/>
    <mergeCell ref="C18:F18"/>
    <mergeCell ref="A19:B19"/>
    <mergeCell ref="C19:F19"/>
    <mergeCell ref="B21:G21"/>
    <mergeCell ref="A20:B20"/>
    <mergeCell ref="A13:B13"/>
    <mergeCell ref="C13:F13"/>
    <mergeCell ref="B2:G2"/>
    <mergeCell ref="B3:G3"/>
    <mergeCell ref="B4:G4"/>
    <mergeCell ref="A7:B7"/>
    <mergeCell ref="C7:F7"/>
    <mergeCell ref="D41:E41"/>
    <mergeCell ref="F41:G41"/>
    <mergeCell ref="D42:E42"/>
    <mergeCell ref="F42:G42"/>
    <mergeCell ref="A8:B8"/>
    <mergeCell ref="C8:F8"/>
    <mergeCell ref="D33:E33"/>
    <mergeCell ref="F33:G33"/>
    <mergeCell ref="A9:B9"/>
    <mergeCell ref="C9:F9"/>
    <mergeCell ref="A10:B10"/>
    <mergeCell ref="C10:F10"/>
    <mergeCell ref="A11:B11"/>
    <mergeCell ref="C11:F11"/>
    <mergeCell ref="A12:B12"/>
    <mergeCell ref="C12:F12"/>
    <mergeCell ref="D34:E34"/>
    <mergeCell ref="F34:G34"/>
    <mergeCell ref="D39:E39"/>
    <mergeCell ref="F39:G39"/>
    <mergeCell ref="D40:E40"/>
    <mergeCell ref="F40:G40"/>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F2F77-F89B-488E-9B9B-024CD6094511}">
  <dimension ref="A1:G47"/>
  <sheetViews>
    <sheetView workbookViewId="0">
      <selection activeCell="C15" sqref="C15:F15"/>
    </sheetView>
  </sheetViews>
  <sheetFormatPr defaultRowHeight="15"/>
  <cols>
    <col min="1" max="2" width="4.85546875" customWidth="1"/>
    <col min="3" max="3" width="55.42578125" customWidth="1"/>
    <col min="4" max="4" width="35.7109375" customWidth="1"/>
    <col min="5" max="7" width="16.7109375" customWidth="1"/>
  </cols>
  <sheetData>
    <row r="1" spans="1:7">
      <c r="A1" s="9"/>
      <c r="B1" s="21"/>
      <c r="C1" s="22"/>
      <c r="D1" s="23"/>
      <c r="E1" s="23"/>
      <c r="F1" s="23"/>
      <c r="G1" s="24" t="s">
        <v>44</v>
      </c>
    </row>
    <row r="2" spans="1:7" ht="15.75">
      <c r="A2" s="9"/>
      <c r="B2" s="58" t="s">
        <v>45</v>
      </c>
      <c r="C2" s="58"/>
      <c r="D2" s="58"/>
      <c r="E2" s="58"/>
      <c r="F2" s="58"/>
      <c r="G2" s="58"/>
    </row>
    <row r="3" spans="1:7" ht="15.75">
      <c r="A3" s="9"/>
      <c r="B3" s="59" t="s">
        <v>67</v>
      </c>
      <c r="C3" s="59"/>
      <c r="D3" s="59"/>
      <c r="E3" s="59"/>
      <c r="F3" s="59"/>
      <c r="G3" s="59"/>
    </row>
    <row r="4" spans="1:7" ht="15.75">
      <c r="A4" s="9"/>
      <c r="B4" s="58" t="str">
        <f>CONCATENATE("",A22,"daļa ",C22," ")</f>
        <v xml:space="preserve">2.daļa Ginekoloģiskais operāciju retraktors </v>
      </c>
      <c r="C4" s="58"/>
      <c r="D4" s="58"/>
      <c r="E4" s="58"/>
      <c r="F4" s="58"/>
      <c r="G4" s="58"/>
    </row>
    <row r="5" spans="1:7" ht="15.75">
      <c r="A5" s="9"/>
      <c r="B5" s="29"/>
      <c r="C5" s="29"/>
      <c r="D5" s="29"/>
      <c r="E5" s="29"/>
      <c r="F5" s="29"/>
      <c r="G5" s="26"/>
    </row>
    <row r="6" spans="1:7" ht="15.75">
      <c r="A6" s="3" t="s">
        <v>0</v>
      </c>
      <c r="B6" s="28"/>
      <c r="C6" s="28"/>
      <c r="D6" s="28"/>
      <c r="E6" s="28"/>
      <c r="F6" s="28"/>
      <c r="G6" s="5" t="s">
        <v>11</v>
      </c>
    </row>
    <row r="7" spans="1:7" ht="26.25" customHeight="1">
      <c r="A7" s="48" t="s">
        <v>12</v>
      </c>
      <c r="B7" s="49"/>
      <c r="C7" s="50" t="s">
        <v>13</v>
      </c>
      <c r="D7" s="51"/>
      <c r="E7" s="51"/>
      <c r="F7" s="52"/>
      <c r="G7" s="7"/>
    </row>
    <row r="8" spans="1:7">
      <c r="A8" s="48" t="s">
        <v>14</v>
      </c>
      <c r="B8" s="49"/>
      <c r="C8" s="50" t="s">
        <v>47</v>
      </c>
      <c r="D8" s="51"/>
      <c r="E8" s="51"/>
      <c r="F8" s="52"/>
      <c r="G8" s="7"/>
    </row>
    <row r="9" spans="1:7" ht="26.25" customHeight="1">
      <c r="A9" s="53" t="s">
        <v>15</v>
      </c>
      <c r="B9" s="54"/>
      <c r="C9" s="50" t="s">
        <v>92</v>
      </c>
      <c r="D9" s="51"/>
      <c r="E9" s="51"/>
      <c r="F9" s="52"/>
      <c r="G9" s="8"/>
    </row>
    <row r="10" spans="1:7">
      <c r="A10" s="48" t="s">
        <v>16</v>
      </c>
      <c r="B10" s="49"/>
      <c r="C10" s="50" t="s">
        <v>17</v>
      </c>
      <c r="D10" s="51"/>
      <c r="E10" s="51"/>
      <c r="F10" s="52"/>
      <c r="G10" s="8"/>
    </row>
    <row r="11" spans="1:7" ht="49.5" customHeight="1">
      <c r="A11" s="48" t="s">
        <v>18</v>
      </c>
      <c r="B11" s="49"/>
      <c r="C11" s="55" t="s">
        <v>19</v>
      </c>
      <c r="D11" s="56"/>
      <c r="E11" s="56"/>
      <c r="F11" s="57"/>
      <c r="G11" s="8"/>
    </row>
    <row r="12" spans="1:7" ht="28.5" customHeight="1">
      <c r="A12" s="48" t="s">
        <v>20</v>
      </c>
      <c r="B12" s="49"/>
      <c r="C12" s="55" t="s">
        <v>21</v>
      </c>
      <c r="D12" s="56"/>
      <c r="E12" s="56"/>
      <c r="F12" s="57"/>
      <c r="G12" s="7"/>
    </row>
    <row r="13" spans="1:7" ht="42" customHeight="1">
      <c r="A13" s="48" t="s">
        <v>22</v>
      </c>
      <c r="B13" s="49"/>
      <c r="C13" s="55" t="s">
        <v>23</v>
      </c>
      <c r="D13" s="56"/>
      <c r="E13" s="56"/>
      <c r="F13" s="57"/>
      <c r="G13" s="8"/>
    </row>
    <row r="14" spans="1:7" ht="38.25" customHeight="1">
      <c r="A14" s="48" t="s">
        <v>24</v>
      </c>
      <c r="B14" s="49"/>
      <c r="C14" s="55" t="s">
        <v>25</v>
      </c>
      <c r="D14" s="56"/>
      <c r="E14" s="56"/>
      <c r="F14" s="57"/>
      <c r="G14" s="7"/>
    </row>
    <row r="15" spans="1:7" ht="29.25" customHeight="1">
      <c r="A15" s="48" t="s">
        <v>26</v>
      </c>
      <c r="B15" s="49"/>
      <c r="C15" s="55" t="s">
        <v>27</v>
      </c>
      <c r="D15" s="56"/>
      <c r="E15" s="56"/>
      <c r="F15" s="57"/>
      <c r="G15" s="8"/>
    </row>
    <row r="16" spans="1:7">
      <c r="A16" s="48" t="s">
        <v>28</v>
      </c>
      <c r="B16" s="49"/>
      <c r="C16" s="55" t="s">
        <v>29</v>
      </c>
      <c r="D16" s="56"/>
      <c r="E16" s="56"/>
      <c r="F16" s="57"/>
      <c r="G16" s="8"/>
    </row>
    <row r="17" spans="1:7" ht="36.75" customHeight="1">
      <c r="A17" s="48" t="s">
        <v>30</v>
      </c>
      <c r="B17" s="49"/>
      <c r="C17" s="55" t="s">
        <v>66</v>
      </c>
      <c r="D17" s="56"/>
      <c r="E17" s="56"/>
      <c r="F17" s="57"/>
      <c r="G17" s="7"/>
    </row>
    <row r="18" spans="1:7" ht="15" customHeight="1">
      <c r="A18" s="48" t="s">
        <v>31</v>
      </c>
      <c r="B18" s="49"/>
      <c r="C18" s="55" t="s">
        <v>65</v>
      </c>
      <c r="D18" s="56"/>
      <c r="E18" s="56"/>
      <c r="F18" s="57"/>
      <c r="G18" s="7"/>
    </row>
    <row r="19" spans="1:7">
      <c r="A19" s="48" t="s">
        <v>32</v>
      </c>
      <c r="B19" s="49"/>
      <c r="C19" s="55" t="s">
        <v>49</v>
      </c>
      <c r="D19" s="56"/>
      <c r="E19" s="56"/>
      <c r="F19" s="57"/>
      <c r="G19" s="7"/>
    </row>
    <row r="20" spans="1:7">
      <c r="A20" s="48" t="s">
        <v>48</v>
      </c>
      <c r="B20" s="49"/>
      <c r="C20" s="55" t="s">
        <v>61</v>
      </c>
      <c r="D20" s="56"/>
      <c r="E20" s="56"/>
      <c r="F20" s="57"/>
      <c r="G20" s="7"/>
    </row>
    <row r="21" spans="1:7" ht="15.75">
      <c r="A21" s="9"/>
      <c r="B21" s="65"/>
      <c r="C21" s="66"/>
      <c r="D21" s="66"/>
      <c r="E21" s="66"/>
      <c r="F21" s="66"/>
      <c r="G21" s="66"/>
    </row>
    <row r="22" spans="1:7" ht="17.25">
      <c r="A22" s="60" t="s">
        <v>64</v>
      </c>
      <c r="B22" s="61"/>
      <c r="C22" s="31" t="s">
        <v>116</v>
      </c>
      <c r="D22" s="62" t="s">
        <v>34</v>
      </c>
      <c r="E22" s="63"/>
      <c r="F22" s="63"/>
      <c r="G22" s="64"/>
    </row>
    <row r="23" spans="1:7" ht="40.5">
      <c r="A23" s="32"/>
      <c r="B23" s="33"/>
      <c r="C23" s="34" t="s">
        <v>35</v>
      </c>
      <c r="D23" s="35" t="s">
        <v>36</v>
      </c>
      <c r="E23" s="36" t="s">
        <v>37</v>
      </c>
      <c r="F23" s="35" t="s">
        <v>38</v>
      </c>
      <c r="G23" s="37" t="s">
        <v>2</v>
      </c>
    </row>
    <row r="24" spans="1:7" ht="25.5">
      <c r="A24" s="10" t="str">
        <f>$A$22</f>
        <v>2.</v>
      </c>
      <c r="B24" s="11">
        <v>1</v>
      </c>
      <c r="C24" s="12" t="s">
        <v>96</v>
      </c>
      <c r="D24" s="13"/>
      <c r="E24" s="14"/>
      <c r="F24" s="15">
        <v>10</v>
      </c>
      <c r="G24" s="16"/>
    </row>
    <row r="25" spans="1:7" ht="25.5">
      <c r="A25" s="10" t="str">
        <f t="shared" ref="A25:A32" si="0">$A$22</f>
        <v>2.</v>
      </c>
      <c r="B25" s="11">
        <v>2</v>
      </c>
      <c r="C25" s="12" t="s">
        <v>97</v>
      </c>
      <c r="D25" s="13"/>
      <c r="E25" s="14"/>
      <c r="F25" s="15">
        <v>10</v>
      </c>
      <c r="G25" s="16"/>
    </row>
    <row r="26" spans="1:7" ht="25.5">
      <c r="A26" s="10" t="str">
        <f t="shared" si="0"/>
        <v>2.</v>
      </c>
      <c r="B26" s="11">
        <v>3</v>
      </c>
      <c r="C26" s="12" t="s">
        <v>98</v>
      </c>
      <c r="D26" s="13"/>
      <c r="E26" s="14"/>
      <c r="F26" s="15">
        <v>10</v>
      </c>
      <c r="G26" s="16"/>
    </row>
    <row r="27" spans="1:7" ht="25.5">
      <c r="A27" s="10" t="str">
        <f t="shared" si="0"/>
        <v>2.</v>
      </c>
      <c r="B27" s="11">
        <v>4</v>
      </c>
      <c r="C27" s="12" t="s">
        <v>99</v>
      </c>
      <c r="D27" s="13"/>
      <c r="E27" s="14"/>
      <c r="F27" s="15">
        <v>10</v>
      </c>
      <c r="G27" s="16"/>
    </row>
    <row r="28" spans="1:7" ht="25.5">
      <c r="A28" s="10" t="str">
        <f t="shared" si="0"/>
        <v>2.</v>
      </c>
      <c r="B28" s="11">
        <v>5</v>
      </c>
      <c r="C28" s="12" t="s">
        <v>100</v>
      </c>
      <c r="D28" s="13"/>
      <c r="E28" s="14"/>
      <c r="F28" s="15">
        <v>50</v>
      </c>
      <c r="G28" s="16"/>
    </row>
    <row r="29" spans="1:7" ht="25.5">
      <c r="A29" s="10" t="str">
        <f t="shared" si="0"/>
        <v>2.</v>
      </c>
      <c r="B29" s="11">
        <v>6</v>
      </c>
      <c r="C29" s="12" t="s">
        <v>101</v>
      </c>
      <c r="D29" s="13"/>
      <c r="E29" s="14"/>
      <c r="F29" s="15">
        <v>50</v>
      </c>
      <c r="G29" s="16"/>
    </row>
    <row r="30" spans="1:7" ht="25.5">
      <c r="A30" s="10" t="str">
        <f t="shared" si="0"/>
        <v>2.</v>
      </c>
      <c r="B30" s="11">
        <v>7</v>
      </c>
      <c r="C30" s="12" t="s">
        <v>102</v>
      </c>
      <c r="D30" s="13"/>
      <c r="E30" s="14"/>
      <c r="F30" s="15">
        <v>50</v>
      </c>
      <c r="G30" s="16"/>
    </row>
    <row r="31" spans="1:7" ht="25.5">
      <c r="A31" s="10" t="str">
        <f t="shared" si="0"/>
        <v>2.</v>
      </c>
      <c r="B31" s="11">
        <v>8</v>
      </c>
      <c r="C31" s="12" t="s">
        <v>103</v>
      </c>
      <c r="D31" s="13"/>
      <c r="E31" s="14"/>
      <c r="F31" s="15">
        <v>50</v>
      </c>
      <c r="G31" s="16"/>
    </row>
    <row r="32" spans="1:7" ht="25.5">
      <c r="A32" s="10" t="str">
        <f t="shared" si="0"/>
        <v>2.</v>
      </c>
      <c r="B32" s="11">
        <v>9</v>
      </c>
      <c r="C32" s="12" t="s">
        <v>104</v>
      </c>
      <c r="D32" s="13"/>
      <c r="E32" s="14"/>
      <c r="F32" s="15">
        <v>50</v>
      </c>
      <c r="G32" s="16"/>
    </row>
    <row r="33" spans="1:7">
      <c r="A33" s="41"/>
      <c r="B33" s="42"/>
      <c r="C33" s="43"/>
      <c r="D33" s="43"/>
      <c r="E33" s="43"/>
      <c r="F33" s="44" t="str">
        <f>CONCATENATE("KOPĒJĀ CENA par 1.pozīciju bez PVN, EUR:")</f>
        <v>KOPĒJĀ CENA par 1.pozīciju bez PVN, EUR:</v>
      </c>
      <c r="G33" s="45">
        <f>SUMPRODUCT(F24:F32,G24:G32)</f>
        <v>0</v>
      </c>
    </row>
    <row r="34" spans="1:7">
      <c r="A34" s="38"/>
      <c r="B34" s="39"/>
      <c r="C34" s="40" t="s">
        <v>42</v>
      </c>
      <c r="D34" s="67" t="s">
        <v>43</v>
      </c>
      <c r="E34" s="68"/>
      <c r="F34" s="67" t="s">
        <v>1</v>
      </c>
      <c r="G34" s="68"/>
    </row>
    <row r="35" spans="1:7">
      <c r="A35" s="17" t="str">
        <f>$A$22</f>
        <v>2.</v>
      </c>
      <c r="B35" s="11">
        <v>10</v>
      </c>
      <c r="C35" s="30" t="s">
        <v>93</v>
      </c>
      <c r="D35" s="46"/>
      <c r="E35" s="47"/>
      <c r="F35" s="46"/>
      <c r="G35" s="47"/>
    </row>
    <row r="36" spans="1:7" ht="25.5">
      <c r="A36" s="17" t="str">
        <f>$A$22</f>
        <v>2.</v>
      </c>
      <c r="B36" s="11">
        <v>11</v>
      </c>
      <c r="C36" s="30" t="s">
        <v>95</v>
      </c>
      <c r="D36" s="46"/>
      <c r="E36" s="47"/>
      <c r="F36" s="46"/>
      <c r="G36" s="47"/>
    </row>
    <row r="37" spans="1:7">
      <c r="A37" s="17" t="str">
        <f t="shared" ref="A37:A45" si="1">$A$22</f>
        <v>2.</v>
      </c>
      <c r="B37" s="11">
        <v>12</v>
      </c>
      <c r="C37" s="30" t="s">
        <v>94</v>
      </c>
      <c r="D37" s="46"/>
      <c r="E37" s="47"/>
      <c r="F37" s="46"/>
      <c r="G37" s="47"/>
    </row>
    <row r="38" spans="1:7">
      <c r="A38" s="17" t="str">
        <f t="shared" si="1"/>
        <v>2.</v>
      </c>
      <c r="B38" s="11">
        <v>13</v>
      </c>
      <c r="C38" s="30" t="s">
        <v>117</v>
      </c>
      <c r="D38" s="46"/>
      <c r="E38" s="47"/>
      <c r="F38" s="46"/>
      <c r="G38" s="47"/>
    </row>
    <row r="39" spans="1:7" ht="25.5">
      <c r="A39" s="17" t="str">
        <f t="shared" si="1"/>
        <v>2.</v>
      </c>
      <c r="B39" s="11">
        <v>14</v>
      </c>
      <c r="C39" s="30" t="s">
        <v>118</v>
      </c>
      <c r="D39" s="46"/>
      <c r="E39" s="47"/>
      <c r="F39" s="46"/>
      <c r="G39" s="47"/>
    </row>
    <row r="40" spans="1:7">
      <c r="A40" s="17" t="str">
        <f t="shared" si="1"/>
        <v>2.</v>
      </c>
      <c r="B40" s="11">
        <v>15</v>
      </c>
      <c r="C40" s="30" t="s">
        <v>105</v>
      </c>
      <c r="D40" s="46"/>
      <c r="E40" s="47"/>
      <c r="F40" s="46"/>
      <c r="G40" s="47"/>
    </row>
    <row r="41" spans="1:7">
      <c r="A41" s="17" t="str">
        <f t="shared" si="1"/>
        <v>2.</v>
      </c>
      <c r="B41" s="11" t="s">
        <v>111</v>
      </c>
      <c r="C41" s="30" t="s">
        <v>106</v>
      </c>
      <c r="D41" s="46"/>
      <c r="E41" s="47"/>
      <c r="F41" s="46"/>
      <c r="G41" s="47"/>
    </row>
    <row r="42" spans="1:7">
      <c r="A42" s="17" t="str">
        <f t="shared" si="1"/>
        <v>2.</v>
      </c>
      <c r="B42" s="11" t="s">
        <v>112</v>
      </c>
      <c r="C42" s="30" t="s">
        <v>107</v>
      </c>
      <c r="D42" s="46"/>
      <c r="E42" s="47"/>
      <c r="F42" s="46"/>
      <c r="G42" s="47"/>
    </row>
    <row r="43" spans="1:7" ht="23.25" customHeight="1">
      <c r="A43" s="17" t="str">
        <f t="shared" si="1"/>
        <v>2.</v>
      </c>
      <c r="B43" s="11" t="s">
        <v>113</v>
      </c>
      <c r="C43" s="30" t="s">
        <v>108</v>
      </c>
      <c r="D43" s="46"/>
      <c r="E43" s="47"/>
      <c r="F43" s="46"/>
      <c r="G43" s="47"/>
    </row>
    <row r="44" spans="1:7">
      <c r="A44" s="17" t="str">
        <f t="shared" si="1"/>
        <v>2.</v>
      </c>
      <c r="B44" s="11" t="s">
        <v>114</v>
      </c>
      <c r="C44" s="30" t="s">
        <v>109</v>
      </c>
      <c r="D44" s="46"/>
      <c r="E44" s="47"/>
      <c r="F44" s="46"/>
      <c r="G44" s="47"/>
    </row>
    <row r="45" spans="1:7" ht="25.5">
      <c r="A45" s="17" t="str">
        <f t="shared" si="1"/>
        <v>2.</v>
      </c>
      <c r="B45" s="11" t="s">
        <v>115</v>
      </c>
      <c r="C45" s="12" t="s">
        <v>110</v>
      </c>
      <c r="D45" s="46"/>
      <c r="E45" s="47"/>
      <c r="F45" s="46"/>
      <c r="G45" s="47"/>
    </row>
    <row r="46" spans="1:7">
      <c r="A46" s="18"/>
      <c r="B46" s="19"/>
      <c r="C46" s="20" t="s">
        <v>3</v>
      </c>
      <c r="D46" s="69">
        <v>23443</v>
      </c>
      <c r="E46" s="70"/>
      <c r="F46" s="70"/>
      <c r="G46" s="71"/>
    </row>
    <row r="47" spans="1:7">
      <c r="A47" s="6"/>
      <c r="B47" s="6"/>
      <c r="C47" s="6"/>
      <c r="D47" s="6"/>
      <c r="E47" s="6"/>
      <c r="F47" s="6"/>
      <c r="G47" s="6"/>
    </row>
  </sheetData>
  <mergeCells count="59">
    <mergeCell ref="D46:G46"/>
    <mergeCell ref="D45:E45"/>
    <mergeCell ref="F45:G45"/>
    <mergeCell ref="D43:E43"/>
    <mergeCell ref="F43:G43"/>
    <mergeCell ref="D44:E44"/>
    <mergeCell ref="F44:G44"/>
    <mergeCell ref="D40:E40"/>
    <mergeCell ref="F40:G40"/>
    <mergeCell ref="D41:E41"/>
    <mergeCell ref="F41:G41"/>
    <mergeCell ref="D42:E42"/>
    <mergeCell ref="F42:G42"/>
    <mergeCell ref="D37:E37"/>
    <mergeCell ref="F37:G37"/>
    <mergeCell ref="D38:E38"/>
    <mergeCell ref="F38:G38"/>
    <mergeCell ref="D39:E39"/>
    <mergeCell ref="F39:G39"/>
    <mergeCell ref="D36:E36"/>
    <mergeCell ref="F36:G36"/>
    <mergeCell ref="B21:G21"/>
    <mergeCell ref="A22:B22"/>
    <mergeCell ref="D22:G22"/>
    <mergeCell ref="D34:E34"/>
    <mergeCell ref="F34:G34"/>
    <mergeCell ref="D35:E35"/>
    <mergeCell ref="F35:G35"/>
    <mergeCell ref="A18:B18"/>
    <mergeCell ref="C18:F18"/>
    <mergeCell ref="A19:B19"/>
    <mergeCell ref="C19:F19"/>
    <mergeCell ref="A20:B20"/>
    <mergeCell ref="C20:F20"/>
    <mergeCell ref="A15:B15"/>
    <mergeCell ref="C15:F15"/>
    <mergeCell ref="A16:B16"/>
    <mergeCell ref="C16:F16"/>
    <mergeCell ref="A17:B17"/>
    <mergeCell ref="C17:F17"/>
    <mergeCell ref="A12:B12"/>
    <mergeCell ref="C12:F12"/>
    <mergeCell ref="A13:B13"/>
    <mergeCell ref="C13:F13"/>
    <mergeCell ref="A14:B14"/>
    <mergeCell ref="C14:F14"/>
    <mergeCell ref="A9:B9"/>
    <mergeCell ref="C9:F9"/>
    <mergeCell ref="A10:B10"/>
    <mergeCell ref="C10:F10"/>
    <mergeCell ref="A11:B11"/>
    <mergeCell ref="C11:F11"/>
    <mergeCell ref="A8:B8"/>
    <mergeCell ref="C8:F8"/>
    <mergeCell ref="B2:G2"/>
    <mergeCell ref="B3:G3"/>
    <mergeCell ref="B4:G4"/>
    <mergeCell ref="A7:B7"/>
    <mergeCell ref="C7:F7"/>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1.daļa</vt:lpstr>
      <vt:lpstr>2.daļa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Anastasija Popova</dc:creator>
  <cp:lastModifiedBy>Svetlana Lazdāne</cp:lastModifiedBy>
  <cp:lastPrinted>2016-08-25T12:34:05Z</cp:lastPrinted>
  <dcterms:created xsi:type="dcterms:W3CDTF">2016-06-21T06:08:00Z</dcterms:created>
  <dcterms:modified xsi:type="dcterms:W3CDTF">2022-02-14T13:17:39Z</dcterms:modified>
</cp:coreProperties>
</file>