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ineta.caune\Desktop\"/>
    </mc:Choice>
  </mc:AlternateContent>
  <bookViews>
    <workbookView xWindow="-120" yWindow="-120" windowWidth="38640" windowHeight="21240"/>
  </bookViews>
  <sheets>
    <sheet name="Darba apģērba piegāde 1. daļa" sheetId="13" r:id="rId1"/>
    <sheet name="2_1" sheetId="14" r:id="rId2"/>
    <sheet name="Personāla virsjaku piegāde 2.da" sheetId="15" r:id="rId3"/>
    <sheet name="3_1" sheetId="16" r:id="rId4"/>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8" i="13" l="1"/>
  <c r="H9" i="13"/>
  <c r="H10" i="13"/>
  <c r="H11" i="13"/>
  <c r="H12" i="13"/>
  <c r="B31" i="16" l="1"/>
  <c r="H42" i="13"/>
  <c r="H40" i="13"/>
  <c r="H62" i="13" l="1"/>
  <c r="H61" i="13"/>
  <c r="H29" i="13"/>
  <c r="H7" i="15" l="1"/>
  <c r="H8" i="15" s="1"/>
  <c r="H28" i="13"/>
  <c r="H20" i="13"/>
  <c r="H17" i="13"/>
  <c r="H32" i="13" l="1"/>
  <c r="H53" i="13" l="1"/>
  <c r="H60" i="13"/>
  <c r="H59" i="13" l="1"/>
  <c r="H58" i="13"/>
  <c r="H57" i="13"/>
  <c r="H51" i="13"/>
  <c r="H48" i="13"/>
  <c r="H54" i="13"/>
  <c r="H50" i="13"/>
  <c r="H52" i="13"/>
  <c r="H27" i="13"/>
  <c r="H38" i="13"/>
  <c r="H37" i="13" l="1"/>
  <c r="H36" i="13" l="1"/>
  <c r="H35" i="13"/>
  <c r="H34" i="13" l="1"/>
  <c r="H33" i="13"/>
  <c r="B58" i="14"/>
  <c r="B47" i="14"/>
  <c r="H44" i="13"/>
  <c r="H56" i="13"/>
  <c r="H13" i="13"/>
  <c r="H14" i="13"/>
  <c r="H15" i="13"/>
  <c r="H16" i="13"/>
  <c r="H18" i="13"/>
  <c r="H19" i="13"/>
  <c r="H21" i="13"/>
  <c r="H22" i="13"/>
  <c r="H23" i="13"/>
  <c r="H24" i="13"/>
  <c r="H25" i="13"/>
  <c r="H26" i="13"/>
  <c r="H30" i="13"/>
  <c r="H31" i="13"/>
  <c r="H39" i="13"/>
  <c r="H41" i="13"/>
  <c r="H43" i="13"/>
  <c r="H45" i="13"/>
  <c r="H46" i="13"/>
  <c r="H47" i="13"/>
  <c r="H49" i="13"/>
  <c r="H55" i="13"/>
  <c r="B27" i="14" l="1"/>
  <c r="H7" i="13"/>
  <c r="H63" i="13" s="1"/>
</calcChain>
</file>

<file path=xl/sharedStrings.xml><?xml version="1.0" encoding="utf-8"?>
<sst xmlns="http://schemas.openxmlformats.org/spreadsheetml/2006/main" count="793" uniqueCount="303">
  <si>
    <t>Nosaukums</t>
  </si>
  <si>
    <t>Izmērs</t>
  </si>
  <si>
    <t>gab.</t>
  </si>
  <si>
    <t>Darba jaka siltināta</t>
  </si>
  <si>
    <t>Gara darba jaka siltināta</t>
  </si>
  <si>
    <t>Darba veste siltināta</t>
  </si>
  <si>
    <t>Darba bikses</t>
  </si>
  <si>
    <t>Lietusmētelis</t>
  </si>
  <si>
    <t>Ādas darba sandales</t>
  </si>
  <si>
    <t>Darba kurpes</t>
  </si>
  <si>
    <t>Siltie šņorzābaki</t>
  </si>
  <si>
    <t>Muguras atbalsts ar lencēm</t>
  </si>
  <si>
    <t>Sieviešu garā veste ar oderi</t>
  </si>
  <si>
    <t>Darba bikses siltinātas</t>
  </si>
  <si>
    <t>Nr.</t>
  </si>
  <si>
    <t>Apraksts</t>
  </si>
  <si>
    <t>Mērvienība</t>
  </si>
  <si>
    <t>Daudzums</t>
  </si>
  <si>
    <t>Cena par mērvienību, EUR bez PVN</t>
  </si>
  <si>
    <t>Cena kopā, EUR bez PVN</t>
  </si>
  <si>
    <t>Materiāls</t>
  </si>
  <si>
    <t>Krāsa</t>
  </si>
  <si>
    <r>
      <t>Masa, gr/m</t>
    </r>
    <r>
      <rPr>
        <vertAlign val="superscript"/>
        <sz val="10"/>
        <color rgb="FF000000"/>
        <rFont val="Times New Roman"/>
        <family val="1"/>
        <charset val="186"/>
      </rPr>
      <t>2</t>
    </r>
  </si>
  <si>
    <t>Mazgāšana</t>
  </si>
  <si>
    <t>Žāvēšana</t>
  </si>
  <si>
    <t>Paskaidrojumus kolonnu nosaukumiem skatīt zemāk</t>
  </si>
  <si>
    <t>-</t>
  </si>
  <si>
    <t>+90° C</t>
  </si>
  <si>
    <t>+150° C</t>
  </si>
  <si>
    <t>Kopā, EUR bez PVN</t>
  </si>
  <si>
    <t>Paskaidrojumi kolonnu nosaukumiem</t>
  </si>
  <si>
    <t>- nr. pēc kārtas;</t>
  </si>
  <si>
    <t>- izstrādājuma nosaukums;</t>
  </si>
  <si>
    <t>- izstrādājuma apraksts. Var tikt mainīts saskaņojot ar Pasūtītāju;</t>
  </si>
  <si>
    <t>- izstrādājuma masa uz laukuma vienību;</t>
  </si>
  <si>
    <t>- izstrādājuma uzskaites mērvienība;</t>
  </si>
  <si>
    <t>- cena par mērvienību, EUR bez PVN;</t>
  </si>
  <si>
    <t>- cena par mērvienību reizināta ar daudzumu, EUR bez PVN;</t>
  </si>
  <si>
    <t>- izstrādājuma materiāls/i un tā/to procentuālais apjoms izstrādājumā;</t>
  </si>
  <si>
    <t>- izstrādājuma mazgāšanas temperatūra;</t>
  </si>
  <si>
    <t>- izstrādājuma žāvēšanas temperatūra;</t>
  </si>
  <si>
    <t>Vispārīgās prasības visiem izstrādājumiem</t>
  </si>
  <si>
    <t>Jebkuros strīdus gadījumos par izstrādājumu atbilstību tehniskajā specifikācijā norādītajām prasībām pierādīšanas pienākums tiek noteikts Piegādātājam.</t>
  </si>
  <si>
    <t>Pasūtītājs vienojoties ar Piegādātāju var iegādāties citas (līdzīgas) preces, kas nav minētas tehniskajā specifikācijā 10 % apmērā no paredzētās līgumcenas.</t>
  </si>
  <si>
    <t>(uzņēmuma vadītāja vai tā pilnvarotās personas (pievienot pilnvaras oriģinālu vai apliecinātu kopiju) paraksts, tā atšifrējums)</t>
  </si>
  <si>
    <t>kokvilna (50%), 
poliesters (50%)</t>
  </si>
  <si>
    <t>Pielikums Nr.2.1.</t>
  </si>
  <si>
    <t>Apģērbu izmēri</t>
  </si>
  <si>
    <t>Krūšu apkārtmērs</t>
  </si>
  <si>
    <t>Vidukļa apkārtmērs</t>
  </si>
  <si>
    <t>XS</t>
  </si>
  <si>
    <t>S</t>
  </si>
  <si>
    <t>M</t>
  </si>
  <si>
    <t>L</t>
  </si>
  <si>
    <t>XL</t>
  </si>
  <si>
    <t>XXL</t>
  </si>
  <si>
    <t>Paredzamo izmēru proporcionālais sadalījums (norādīts informatīvā nolūkā un nav saistošs Pasūtītājam)</t>
  </si>
  <si>
    <t>Procenti, %</t>
  </si>
  <si>
    <t>nestandarta</t>
  </si>
  <si>
    <t>Kopā</t>
  </si>
  <si>
    <t>kokvilna (35%), 
poliesters (65%)</t>
  </si>
  <si>
    <t>S- 3 XL</t>
  </si>
  <si>
    <t>poliesters (100%)</t>
  </si>
  <si>
    <t>Silta virsjaka ar kapuci</t>
  </si>
  <si>
    <t>Stepēta virsjaka ar kapuci</t>
  </si>
  <si>
    <t>kokvilna (100%)</t>
  </si>
  <si>
    <t>T - krekls ar garām piedurknēm.</t>
  </si>
  <si>
    <t>Polo krekls ar garām piedurknēm.</t>
  </si>
  <si>
    <t>Puskombinezons</t>
  </si>
  <si>
    <t>Puskombinezons siltināts</t>
  </si>
  <si>
    <t>Uzsvārcis uzkopšanas dienesta darbiniekiem</t>
  </si>
  <si>
    <t>tumši zila</t>
  </si>
  <si>
    <t>Lietus komplekts (jaka un bikses)</t>
  </si>
  <si>
    <t>Ergodinamisks muguras atbalsts ar lencēm. Regulējamas plecu lences, izturīgas sprādzes, līplenta. Samazina slodzi mugurai.</t>
  </si>
  <si>
    <t>Kokvilnas cimdi</t>
  </si>
  <si>
    <t>pāris</t>
  </si>
  <si>
    <t>Kombinētie cimdi</t>
  </si>
  <si>
    <t>Ziemas cimdi</t>
  </si>
  <si>
    <t>Paneļa cepure</t>
  </si>
  <si>
    <t>Ziemas cepure</t>
  </si>
  <si>
    <t>Skice/attēls</t>
  </si>
  <si>
    <t>- modelis, piegriezums, pēc kā veidots izstrādājums (ilustratīva nozīme);</t>
  </si>
  <si>
    <t>- izstrādājuma izmērs;</t>
  </si>
  <si>
    <t>- izstrādājuma krāsa (izstrādājuma krāsa pirms izgatavošanas saskaņojama ar Pasūtītāju);</t>
  </si>
  <si>
    <t>Pielikums Nr.2</t>
  </si>
  <si>
    <t>Uz izstrādājuma uzšūts Pasūtītāja nosaukums.</t>
  </si>
  <si>
    <t>Pasūtītāja nosaukums</t>
  </si>
  <si>
    <t>Visi izstrādājumi ir krāsnoturīgi, nav burzīgi, neplūksno, ir nodilumizturīgi, vīles blīvi un vienmērīgi nošūtas, audums bez mezglojumiem - visas prasības attiecas uz izstrādājumu ja tehniskajā specifikācijā nav noteikts savādāk.</t>
  </si>
  <si>
    <t>Izstrādājumu krāsa/raksts pirms izgatavošanas 1 (vienas) nedēļas laikā saskaņojams ar Pasūtītāju. Izstrādājumu piegāde 3 (trīs) nedēļu laikā Pasūtītāja Centralizētajā noliktavā (32 korpuss), Pilsoņu iela 13, Rīga.</t>
  </si>
  <si>
    <t>Iesniedzot piedāvājumu, Pretendents apliecina, ka darba apģērbs un apavi tiks piegādāti saskaņā ar pievienotajām skicēm/attēliem un bez saskaņošanas ar Pasūtītāju nevar tikt mainīti.</t>
  </si>
  <si>
    <t>Izmēru definīcijas</t>
  </si>
  <si>
    <t>40/42</t>
  </si>
  <si>
    <t>44/46</t>
  </si>
  <si>
    <t>48/50</t>
  </si>
  <si>
    <t>52/54</t>
  </si>
  <si>
    <t>56/58</t>
  </si>
  <si>
    <t>60/62</t>
  </si>
  <si>
    <t>64/66</t>
  </si>
  <si>
    <t>Normāls</t>
  </si>
  <si>
    <t>Auguma garums</t>
  </si>
  <si>
    <t>Kāju garums</t>
  </si>
  <si>
    <t>Piedurknes garums</t>
  </si>
  <si>
    <t>47,5</t>
  </si>
  <si>
    <t>48,5</t>
  </si>
  <si>
    <t>49,5</t>
  </si>
  <si>
    <t>50,5</t>
  </si>
  <si>
    <t>Gumijas zābaki</t>
  </si>
  <si>
    <t>Polivinilhlorīda (PVC) zābaki. Silts izņemamams oderējums.</t>
  </si>
  <si>
    <t>cm</t>
  </si>
  <si>
    <t>Apģērbu izmēri (Paredzamo izmēru proporcionālais sadalījums (norādīts informatīvā nolūkā un nav saistošs Pasūtītājam))</t>
  </si>
  <si>
    <t>Apavu izmēri</t>
  </si>
  <si>
    <t>Izmērs, cm</t>
  </si>
  <si>
    <t>Apavu izmēri (Paredzamo izmēru proporcionālais sadalījums (norādīts informatīvā nolūkā un nav saistošs Pasūtītājam))</t>
  </si>
  <si>
    <t>36</t>
  </si>
  <si>
    <t>37</t>
  </si>
  <si>
    <t>38</t>
  </si>
  <si>
    <t>39</t>
  </si>
  <si>
    <t>40</t>
  </si>
  <si>
    <t>41</t>
  </si>
  <si>
    <t>42</t>
  </si>
  <si>
    <t>43</t>
  </si>
  <si>
    <t>44</t>
  </si>
  <si>
    <t>45</t>
  </si>
  <si>
    <t>46</t>
  </si>
  <si>
    <t>47</t>
  </si>
  <si>
    <t>Cimdu izmēri</t>
  </si>
  <si>
    <t>Cimdu izmēri (Paredzamo izmēru proporcionālais sadalījums (norādīts informatīvā nolūkā un nav saistošs Pasūtītājam))</t>
  </si>
  <si>
    <t>Garums, cm</t>
  </si>
  <si>
    <t>Platums, cm</t>
  </si>
  <si>
    <t>9,5</t>
  </si>
  <si>
    <t>Apsardzes bikses</t>
  </si>
  <si>
    <t>kokvilna (35%),
poliesters (65%)</t>
  </si>
  <si>
    <t>melna, tumši zila</t>
  </si>
  <si>
    <t>Apsardzes kaklasaite</t>
  </si>
  <si>
    <t>Apsardzes krekls ar garām piedurknēm</t>
  </si>
  <si>
    <t>melna</t>
  </si>
  <si>
    <t>Apsardzes kaklasaite. Piestiprināma ar  metāla skavu. 50 cm gara.</t>
  </si>
  <si>
    <t>Apsardzes džemperis ar garām piedurknēm</t>
  </si>
  <si>
    <t>Apsardzes taktiskās bikses. Jostas turētāji. Divas sānu, divas aizmugures kabatas ar spiedpogām. Uz bikšu staras sāna kabatas.</t>
  </si>
  <si>
    <t>Apsardzes jaka</t>
  </si>
  <si>
    <t>neilons (100%)</t>
  </si>
  <si>
    <t>Apsardzes kurpes</t>
  </si>
  <si>
    <t>Ziemas gumijas zābaki</t>
  </si>
  <si>
    <t>Poliamīda, ūdensnecaurlaidīgi zābaki. Mākslīgās vilnas, poliestera oderējums. Neslīdoša pazole ar siltumizolāciju. Piemēroti lietošanai līdz -30C.</t>
  </si>
  <si>
    <t>Flīsa veste</t>
  </si>
  <si>
    <t>Mitrumizturīgi ziemas cimdi</t>
  </si>
  <si>
    <t>Neilona cimdi ar nitrila pārklājumu plaukstas un pirkstu daļā.</t>
  </si>
  <si>
    <t>Cimdi ar nitrila pārklājumu</t>
  </si>
  <si>
    <t>Kombinēti kokvilnas un zamšādas cimdi. Plaukstas daļa, pirkstu gali un rādītājpirksts no teļādas. Virsma no kokvilnas auduma.</t>
  </si>
  <si>
    <t>Kombinētie cimdi ar manžeti</t>
  </si>
  <si>
    <t>Kombinēti kokvilnas un ādas cimdi ar manžeti. Plaukstas daļa, pirkstu gali un rādītājpirksts no ādas. Virsma no kokvilnas auduma.</t>
  </si>
  <si>
    <t>Polivinilhlorīda (PVC) cimdi ar kokvilnas oderi.</t>
  </si>
  <si>
    <t xml:space="preserve">PVC gumijas cimdi ar akrila vilnas oderi. Garums 30 cm. Pielietojums: dažādu darbu veikšanai ziemā vai aukstumā, darbam ar aukstām detaļām, piemēram, ūdens caurulēm, metāla caurulēm, utt. </t>
  </si>
  <si>
    <t>PVC cimdi ar akrila oderi</t>
  </si>
  <si>
    <t>Gari PVC cimdi ar kokvilnas oderi</t>
  </si>
  <si>
    <t>Īsi PVC cimdi ar kokvilnas oderi</t>
  </si>
  <si>
    <t>Metinātāja krekls</t>
  </si>
  <si>
    <t>Metinātāja bikses</t>
  </si>
  <si>
    <t xml:space="preserve">Augstas redzamības veste  </t>
  </si>
  <si>
    <t>tumši zila, melna</t>
  </si>
  <si>
    <t>tumši zila, melna             zila</t>
  </si>
  <si>
    <t xml:space="preserve">tumši zila, melna             </t>
  </si>
  <si>
    <t xml:space="preserve">tumši zila             </t>
  </si>
  <si>
    <t xml:space="preserve">tumši zila, melna            </t>
  </si>
  <si>
    <t>melna,    pelēka</t>
  </si>
  <si>
    <t xml:space="preserve">  melna , tumši zila       pelēka</t>
  </si>
  <si>
    <t>Ķīmiskā tīrīšana</t>
  </si>
  <si>
    <t xml:space="preserve">poliesters (100% )    </t>
  </si>
  <si>
    <t>40. - 46.</t>
  </si>
  <si>
    <t>jā</t>
  </si>
  <si>
    <t>luminoscējoši dzeltena, oranža</t>
  </si>
  <si>
    <t>Kokvilnas trikotāžas cimdi ar neslidošu pārklājumu plaukstas daļā un pirkstu iekšpusē.</t>
  </si>
  <si>
    <t>- izstrādājumiem, kam nav norādīta mazgāšana ķīmiskā tīrīšana atbilstoši ražotāja norādījumiem.</t>
  </si>
  <si>
    <t>M - L</t>
  </si>
  <si>
    <t>XS - 3 XL</t>
  </si>
  <si>
    <t>XS- 3 XL</t>
  </si>
  <si>
    <t>S - 3 XL</t>
  </si>
  <si>
    <t>melna, gaiši zila</t>
  </si>
  <si>
    <t>Tehniskā specifikācija/Tehniskais - finanšu piedāvājums</t>
  </si>
  <si>
    <t xml:space="preserve">Aizdare ar rāvējslēdzēju. Atstarojoši  elementi pa diviem uz katras staras. Kabatas - divas aizmugurē, divas sānos un pa vienai uz bikšu staras (instrumentiem) . </t>
  </si>
  <si>
    <t xml:space="preserve">Siltinātas. Aizdare ar rāvējslēdzēju. Atstarojoši elementi pa diviem uz katras staras. Kabatas - divas sānos un pa vienai uz bikšu staras (instrumentiem) . </t>
  </si>
  <si>
    <t>Siltināti darba cimdi  ar vilnas oderi. Plaukstas daļa, pirkstu gali un rādītājpirksts no teļādas. Virsma no kokvilnas auduma.</t>
  </si>
  <si>
    <t>"Darba apavu un apģērbu piegāde"</t>
  </si>
  <si>
    <t>2021.gada ___._____________</t>
  </si>
  <si>
    <t>Tumši zila, pelēka</t>
  </si>
  <si>
    <t>Poliesters (100%)</t>
  </si>
  <si>
    <t>Silta, elpojoša, vēja un mitruma izturīga virsjaka ar noņemamu  kapuci. Ar ūdensnecaurlaidīga rāvējslēdzēja aizdari. Regulējamas piedurkņu aizdares. Divas sānu, viena krūšu kabata. Poliuretāna aizsargkārta. Jakas priekšpusē un uz muguras daļas izšūts pasūtītaja nosaukums.</t>
  </si>
  <si>
    <t>T - krekls vīriešu</t>
  </si>
  <si>
    <t>T -krekls sieviešu</t>
  </si>
  <si>
    <t>Polo krekls vīriešu</t>
  </si>
  <si>
    <t>Polo krekls sieviešu</t>
  </si>
  <si>
    <t xml:space="preserve">* </t>
  </si>
  <si>
    <t xml:space="preserve"> Silta, adīta  cepure ar atloku,  ziemai.</t>
  </si>
  <si>
    <t>tumši zila,       melna,             zila</t>
  </si>
  <si>
    <t>Klasiska piegriezuma Polo krekls. Apkaklīte, kakla aizdare ar pogām. Garas piedurknes. *</t>
  </si>
  <si>
    <t>balta, melna, tumši zila, pelēka</t>
  </si>
  <si>
    <t>tumši zila, gaiši zila,     melna             spilgti zaļa</t>
  </si>
  <si>
    <r>
      <t xml:space="preserve">Pasūtītājs ir tiesīgs </t>
    </r>
    <r>
      <rPr>
        <sz val="10"/>
        <color rgb="FFFF0000"/>
        <rFont val="Times New Roman"/>
        <family val="1"/>
        <charset val="186"/>
      </rPr>
      <t>10%</t>
    </r>
    <r>
      <rPr>
        <sz val="10"/>
        <color rgb="FF000000"/>
        <rFont val="Times New Roman"/>
        <family val="1"/>
        <charset val="186"/>
      </rPr>
      <t xml:space="preserve"> apmērā no paredzamās līgumcenas pasūtīt nestandarta izmēra apģērbus/apavus.</t>
    </r>
  </si>
  <si>
    <t>Pielikums Nr.3</t>
  </si>
  <si>
    <t>Darba jaka darbam iekštelpās</t>
  </si>
  <si>
    <t>Metināšanas cimdi</t>
  </si>
  <si>
    <t>vilna (50%)  akrils (50%)</t>
  </si>
  <si>
    <t xml:space="preserve">poliesters (100%) </t>
  </si>
  <si>
    <t>Paneļa cepure ar pusloka nagu.  Aizmugurē - regulējama. Izšūts pasūtītaja nosaukums.</t>
  </si>
  <si>
    <r>
      <t xml:space="preserve">Klasiska piegriezuma T - krekls sievietēm. Apkakles elastīgā daļa 5% LYCRA. </t>
    </r>
    <r>
      <rPr>
        <sz val="10"/>
        <color theme="1"/>
        <rFont val="Times New Roman"/>
        <family val="1"/>
        <charset val="186"/>
      </rPr>
      <t>T - krekla priekšpusē uzdrukāts pasūtītāja nosaukums.</t>
    </r>
  </si>
  <si>
    <t>Klasiska piegriezuma T - krekls. Apkakles elastīgā daļa 5% LYCRA. Garas piedurknes.  T - krekla priekšpusē uzdrukāts pasūtītāja nosaukums.</t>
  </si>
  <si>
    <t xml:space="preserve">Aizdare ar divpusēju  rāvējslēdzēju. Regulējamas plecu lences, izturīgas sprādzes. Atstarojoši  elementi pa diviem uz katras staras. Kabatas: viena priekšpusē, divas sānos un pa vienai uz bikšu staras (instrumentiem). izšūts pasūtītāja nosaukums uz priekšpusē esošās kabatas. </t>
  </si>
  <si>
    <t>Mitrumizturīgs mētelis ar poliuretāna pārklājumu. Ūdensnoturība ne mazāk kā 3000 mm. Kapuce, divas kabatas. Aizdare ar rāvējslēdzēju un spiedpogām. Atstarojošie elementi. Uzlīmēts pasūtītaja nosaukums.</t>
  </si>
  <si>
    <r>
      <t>Aizdare ar rāvējslēdzēju. Aizmugurē atstarojošs elements. Kabatas vestei ar siltinājumam  - divas sānu, viena k</t>
    </r>
    <r>
      <rPr>
        <sz val="10"/>
        <color theme="1"/>
        <rFont val="Times New Roman"/>
        <family val="1"/>
        <charset val="186"/>
      </rPr>
      <t>rūšu.  Vestes priekšpusē izšūts pasūtītaja nosaukums.</t>
    </r>
  </si>
  <si>
    <r>
      <t xml:space="preserve">Ap kakla izgriezumu klasiska piegriezuma atloki. Divas sānu kabatas ar pārlokiem. Roku riņķu izgriezums veidots tā, lai zem vestes ērti varētu pavilkt blūzi. </t>
    </r>
    <r>
      <rPr>
        <sz val="10"/>
        <rFont val="Times New Roman"/>
        <family val="1"/>
        <charset val="186"/>
      </rPr>
      <t xml:space="preserve">Vestes priekšā kreisajā pusē izvietots izšūts pasūtāja nosaukums. </t>
    </r>
  </si>
  <si>
    <t>Klasiska piegriezuma T - krekls. Apkakles elastīgā daļa 5% LYCRA. T - krekla priekšpusē uzdrukāts pasūtītāja nosaukums.</t>
  </si>
  <si>
    <t xml:space="preserve">Siltināts. Aizdare ar divpusēju  rāvējslēdzēju. Regulējamas plecu lences, izturīgas sprādzes. Atstarojoši  elementi pa diviem uz katras staras. Kabatas: viena priekšpusē, divas sānos un pa vienai uz bikšu staras (instrumentiem).  Izšūts pasūtītāja nosaukums uz priekšpusē esošās kabatas. </t>
  </si>
  <si>
    <t>Krekls ar garām piedurknēm. Divas kabatas krūšu apvidū. Plecu uzšuves ar pogu. Aizdare ar melnām pogām. Stingra apkakle kaklasaites pievienošanai. **</t>
  </si>
  <si>
    <t>Klasiska piegriezuma Polo krekls. Apkaklīte, kakla aizdare ar pogām. *, **</t>
  </si>
  <si>
    <t>Klasiska piegriezuma Polo krekls sievietēm. Apkaklīte, kakla aizdare ar pogām. *, **</t>
  </si>
  <si>
    <t>tumši zila, gaiši zila,     melna             spilgti zaļa       bordo</t>
  </si>
  <si>
    <t>Flīsa jaka vīriešu</t>
  </si>
  <si>
    <t>Flīsa jaka sieviešu</t>
  </si>
  <si>
    <t>+40° C</t>
  </si>
  <si>
    <t xml:space="preserve">
poliesters (91%)   poliuretāns (7%)    elastāns (2%)</t>
  </si>
  <si>
    <t>gaiši zila (tekstila pantonis 17-430TPX)</t>
  </si>
  <si>
    <t>Iesniedzot piedāvājumu, Pretendents apliecina, ka darba apģērbs tiks piegādāts saskaņā ar pievienotajām skicēm/attēliem un bez saskaņošanas ar Pasūtītāju nevar tikt mainīti.</t>
  </si>
  <si>
    <t>2XL</t>
  </si>
  <si>
    <t>3XL</t>
  </si>
  <si>
    <t>4XL</t>
  </si>
  <si>
    <r>
      <t>Jaka ar noņemamu kapuci. Nopogojamām piedurknēm. Aizdare ar rāvējslēdzēju un spiedpogām. Aizmugurē atstarojošs elements. Kabatas  -  divas sānu, viena krūšu</t>
    </r>
    <r>
      <rPr>
        <sz val="10"/>
        <color rgb="FFFF0000"/>
        <rFont val="Times New Roman"/>
        <family val="1"/>
        <charset val="186"/>
      </rPr>
      <t xml:space="preserve">.  </t>
    </r>
    <r>
      <rPr>
        <sz val="10"/>
        <color theme="1"/>
        <rFont val="Times New Roman"/>
        <family val="1"/>
        <charset val="186"/>
      </rPr>
      <t xml:space="preserve">Jakas priekšpusē izšūts pasūtītaja nosaukums, jakas mugurpusē uzdruka ar pasūtītāja nosaukumu, kas izgatavots no atstarojoša materiāla. </t>
    </r>
  </si>
  <si>
    <r>
      <t>Gara jaka ar noņemamu kapuci un nopogojamām piedurknēm. Aizdare ar rāvējslēdzēju un spiedpogām. Aizmugurē atstarojošs elements. Atsevišķi valkājams, izņemams siltinājums ar garām piedurknēm, aizdare - spiedpogas. Kabatas jakai un siltinājumam - divas sānu, vienā krūš</t>
    </r>
    <r>
      <rPr>
        <sz val="10"/>
        <color theme="1"/>
        <rFont val="Times New Roman"/>
        <family val="1"/>
        <charset val="186"/>
      </rPr>
      <t xml:space="preserve">u. Jakas priekšpusē izšūts pasūtītaja nosaukums,   jakas mugurpusē uzdruka ar pasūtītāja nosaukumu, kas izgatavots no atstarojoša materiāla. </t>
    </r>
  </si>
  <si>
    <t xml:space="preserve">gab. </t>
  </si>
  <si>
    <t>Velcro lentas pasutītāja uzraksta "Drošības dienests"piešūšana</t>
  </si>
  <si>
    <t>akrils (100%)</t>
  </si>
  <si>
    <t>Velcro lentas pasūtītaja emblēmas "Drošības dienests" piešūšana</t>
  </si>
  <si>
    <t>Pasūtītāja nosaukuma izgatavošanā izmantojams ROBOTO BOLD burtveidols (tikai lielie burti) baltā krāsā. Cita krāsa izmantojama, ja tas nepieciešams lai nodrošinātu kontrastu. Burtveidola izmērs pirms izgatavošanas tiek saskaņots ar pasūtītāju.</t>
  </si>
  <si>
    <t xml:space="preserve">Katram tekstila izstrādājumam tā iekšpusē ir jābūt iestrādātai ražotāja instrukcijai par tā kopšanu. </t>
  </si>
  <si>
    <t>Džemperis ar garām rokām un auduma uzšuvēm uz elkoņiem un pleciem.  V veida kakla izgriezums.</t>
  </si>
  <si>
    <t>- paredzamais piegādes apjoms līguma darbības laikā (36 mēnešos);</t>
  </si>
  <si>
    <t>Izstrādājumu krāsa/raksts pirms izgatavošanas 1 (vienas) nedēļas laikā saskaņojams ar Pasūtītāju. Izstrādājumu piegāde 8 (astoņu) nedēļu laikā Pasūtījuma izdarīšanas brīža, vai Pusēm vienojoties  par citu piegādes termiņu Centralizētajā noliktavā (32. korpuss), Pilsoņu iela 13, Rīga.</t>
  </si>
  <si>
    <t>- izstrādājuma krāsa (izstrādājuma krāsa pirms izgatavošanas saskaņojama ar Pasūtītāju).</t>
  </si>
  <si>
    <t xml:space="preserve">Augstas redzamības siltināta  jaka </t>
  </si>
  <si>
    <t xml:space="preserve">ārējā jaka poliesters (100%); iekšējā jaka poliestera flīsis </t>
  </si>
  <si>
    <t>luminiscējoši dzeltena, oranža ar zilu</t>
  </si>
  <si>
    <t>190; 280</t>
  </si>
  <si>
    <t>Poliesters (65%)               Kokvilna (35%)</t>
  </si>
  <si>
    <t>Flīsa veste ar augstu apkaklīti. Aizdare ar rāvējslēdzēju vestes krāsā. Divas sānu kabatas ar rāvējslēdzēja aizdari, krūšu kabata.  Priekšpusē izšūts pasūtītāja nosaukums.</t>
  </si>
  <si>
    <t>Flīsa jaka ar ausgtu apkaklīti. Aizdare ar rēvējslēdzēju jakas krāsā. Divas sānu kabatas ar rāvējslēdzēja aizdari. Priekšpusē izšūts pasūtītāja nosaukums.</t>
  </si>
  <si>
    <t>nē</t>
  </si>
  <si>
    <t xml:space="preserve">"Bomber" tipa jaka ar izņēmamu oderi. Rāvējslēdzēja aizdare. Viena kabata uz piedurknes, divas uz krūtīm, divas sānu kabatas. Uz jakas mugurpuses uzlīmēts nosaukums "PAULA STRADIŅA SLIMNĪCA DROŠĪBAS DIENESTS" no atstarojoša materiāla, jakas priekšpusē uzlīmēts nosaukums "DROŠĪBAS DIENESTS" no atstarojoša materiāla. </t>
  </si>
  <si>
    <t>Melnas apsardzes kurpes. Pastiprināta potītes un purngala zona, ērtas, elpojošas. Triecienu absorbējošs papēdis, eļļas - benzīnu izturīga, neslīdoša viegla sintētētiskā zole. Ādas virsma. Vieglas sintētikas zole.</t>
  </si>
  <si>
    <t>36. -  46.</t>
  </si>
  <si>
    <t>Mitrumu atgrūdoša ādas virsma. Metāla purngals ar papildus PU pārklājumu pret nodilumu. Elastīga, necaurdurama starpzole. Eļlas- benzīna izturīga, antistatiska divslāņu poliuretāna zole. Neslīdoši. Atstarojoši  elementi labākai redzamībai tumsā. Standarts EN ISO 20345:2011 S3 SRC</t>
  </si>
  <si>
    <t>Darba puszābaki</t>
  </si>
  <si>
    <t>38. -  47.</t>
  </si>
  <si>
    <t>36. -  47.</t>
  </si>
  <si>
    <t>L - 2XL</t>
  </si>
  <si>
    <t xml:space="preserve">Mitrumizturīgi darba cimdi. Siltināti. Piemēroti darbam ziemā. Standarti: EN 420; EN 388:2016 (rādītāji ne zemāi kā 3.5.4.4.X); EN 511 (rādītāji ne zemāki kā 3.3.X.) </t>
  </si>
  <si>
    <t>PAULA STRADIŅA KLĪNISKĀ UNIVERSITĀTES SLIMNĪCA</t>
  </si>
  <si>
    <t>Uz izstrādājuma labās rokas augšdelma rajonā piešūta velcro lenta, kas paredzēta emblēmas "Drošības dienests" piestiprināšanai. Emblēmas diametrs - 10.5 cm. **</t>
  </si>
  <si>
    <t>Uz izstrādājuma priekšpuses kreisajā malā piešūta velcro lenta, kas paredzēta uzraksta "Drošības dienests" piestiprināšanai. Uzraksta izmērs 11.5 x 2,5 cm. **</t>
  </si>
  <si>
    <t xml:space="preserve">** </t>
  </si>
  <si>
    <t>- pasūtītāja nosaukuma izšūšana tiks pasūtīta atsevišķi;</t>
  </si>
  <si>
    <t>- emblēmas un uzrakstus nodrošina Pasūtītājs.</t>
  </si>
  <si>
    <t>A</t>
  </si>
  <si>
    <t>B</t>
  </si>
  <si>
    <t>C</t>
  </si>
  <si>
    <t>D</t>
  </si>
  <si>
    <t>E</t>
  </si>
  <si>
    <t>F</t>
  </si>
  <si>
    <t>G</t>
  </si>
  <si>
    <t>H</t>
  </si>
  <si>
    <t>J</t>
  </si>
  <si>
    <t>2 XS</t>
  </si>
  <si>
    <t>Apģērbu izmēri (cm)</t>
  </si>
  <si>
    <r>
      <t xml:space="preserve">Pasūtītājs ir tiesīgs </t>
    </r>
    <r>
      <rPr>
        <sz val="10"/>
        <color rgb="FFFF0000"/>
        <rFont val="Times New Roman"/>
        <family val="1"/>
        <charset val="186"/>
      </rPr>
      <t>10%</t>
    </r>
    <r>
      <rPr>
        <sz val="10"/>
        <color rgb="FF000000"/>
        <rFont val="Times New Roman"/>
        <family val="1"/>
        <charset val="186"/>
      </rPr>
      <t xml:space="preserve"> apmērā no paredzamās līgumcenas pasūtīt nestandarta izmēra apģērbus.</t>
    </r>
  </si>
  <si>
    <t>2XS</t>
  </si>
  <si>
    <t>Pielikums Nr.3.1.</t>
  </si>
  <si>
    <t>"Atbalsta personāla darba  apģērbu piegāde"</t>
  </si>
  <si>
    <t>"Darba apģērba piegāde" 1. daļa</t>
  </si>
  <si>
    <t>"Personāla virsjaku piegāde" 2. daļa</t>
  </si>
  <si>
    <t>Cena kopā, EUR bez PVN***</t>
  </si>
  <si>
    <t>Nē</t>
  </si>
  <si>
    <t>***</t>
  </si>
  <si>
    <t>- vērtējamā cena. Pasūtītājs preci iegādāsies finanšu iespēju ietvaros.</t>
  </si>
  <si>
    <t>Paredzamais piegādes apjoms līguma darbības laikā (36 mēnešos) tiek norādīts informatīvā nolūkā un tiks izmantots tikai Pretendentu piedāvājumu salīdzināšanai - līgums tiks slēgts par vienas vienības cenu.</t>
  </si>
  <si>
    <r>
      <t xml:space="preserve">Aizdare sānos ar spiedpogām. Pogu regulācija sākot no izmēra XL  ar ne  mazāk kā četrām spiedpogām ar 2 cm atstarpi. Divas priekškabatas, viena krūšu kabata. Pasūtāja nosaukums izšūts uz priekšpusē esošās kabatas. </t>
    </r>
    <r>
      <rPr>
        <sz val="10"/>
        <color rgb="FFFF0000"/>
        <rFont val="Times New Roman"/>
        <family val="1"/>
        <charset val="186"/>
      </rPr>
      <t xml:space="preserve"> </t>
    </r>
  </si>
  <si>
    <r>
      <t>Jaka izgatavota no</t>
    </r>
    <r>
      <rPr>
        <i/>
        <sz val="10"/>
        <color theme="1"/>
        <rFont val="Times New Roman"/>
        <family val="1"/>
        <charset val="186"/>
      </rPr>
      <t xml:space="preserve"> softshell</t>
    </r>
    <r>
      <rPr>
        <sz val="10"/>
        <color theme="1"/>
        <rFont val="Times New Roman"/>
        <family val="1"/>
        <charset val="186"/>
      </rPr>
      <t xml:space="preserve"> vai ekvivalenta materiāla (auduma). Mitrumu atgrūdošs. Reglāna veida piedurkņu piegriezums, 3/4 daļpiedurknes ar elastīgām manžetēm   to galos, dekoratīva, pusmēness formas kakla apdare, jakas aizdare ar sešām spiedpogām, 2 sānu kabatas. Jakas piegriezums piemērots abu dzimumu darbiniekiem. Jakas priekšpusē uzdrukāts pasūtītaja nosaukums. Kabatu šuves stiprinātas ar dubultu nošuvi. Muguras iekšpusē, kakla apvidū norādīts jakas izmērs. Jakas iekšpusē izvietota informācija ar ražotāja kopšanas instrukciju.</t>
    </r>
  </si>
  <si>
    <t>Cena kopā, EUR bez PVN *</t>
  </si>
  <si>
    <t>*</t>
  </si>
  <si>
    <t>2XS - 4 XL</t>
  </si>
  <si>
    <t>≤260</t>
  </si>
  <si>
    <t>Paredzamo izmēru proporcionālais sadalījums (norādīts informatīvā nolūkā un nav saistošs Pasūtītājam).</t>
  </si>
  <si>
    <t>Jakai aizdare ar rāvējslēdzēju un spiedpogām, kapuce, divas sānu kabatas. Biksēm ir gumijas savelkams viduklis. Atstarojošie elementi. Audums ar poliuretāna pārklājumu. Ūdensnoturība ne mazāk kā 3000 mm. Uz jakas muguras uzlīmēts pasūtītaja nosaukums.</t>
  </si>
  <si>
    <t>Darba jaka</t>
  </si>
  <si>
    <t xml:space="preserve">Plāna darba jaka. Aizdare ar rāvējslēdzēju un spiedpogām. Jakai divas sānu kabatas, divas krūšu kabatas. Jakas priekšpusē izšūts pasūtītaja nosaukums,   jakas mugurpusē uzdruka ar pasūtītāja nosaukumu, kas izgatavots no atstarojoša materiāla. </t>
  </si>
  <si>
    <t>Plecu daļa no fluoriscējoša auduma, apakša no tumši zila auduma. Jakai izņemama odere ar noņemamām piedurknēm - atsevišķi valkājama kā jaka vai veste. Piemērojamies standarti: LVS EN 471 3.klase; LVS EN343 klase 3:1. Ūdensnecaurlaidība ne mazāk kā 15000mm.  Aizdare ar rāvējslēdzēju un pārloku ar spiedpogām. Kakls noslēgts ar augstu apkakli. Vismaz sešas kabatas. Katrai atsevišķi valkājamai jakas daļai uz muguras uzlīmēts pasūtītāja nosaukums.</t>
  </si>
  <si>
    <t>Floriscējošs audums. Tekstilaizdare priekšā  ar rāvējslēdzēju. V veida kakla izgriezums. Kabatas - divas sānu. Atbilst LVS EN  471, 2. klase.  Vestes  mugurpusē izšūts pasūtītāja nosaukums.</t>
  </si>
  <si>
    <t>Stepēta siltināta virsjaka. Aizdare ar rāvējslēdzēju. Jaka ar  kapuci. Divas sānu kabatas. Poliuretāna aizsargkārta. Uz jakas muguras daļas izšūts pasūtītaja nosaukums.</t>
  </si>
  <si>
    <t>Materiāls: zamšāda; poliestera apavu mēlīte, nodilumizturīgas, ventilējošs oderējums. Antistatiskas. Antibakteriāla izņemama iekšzole - pēdiņa. Elastīga, necaurdurama starpzole. Eļlas- benzīna izturīga, antistatiska divslāņu PU/TPU zole. Neslīdošas. Nemetāliska aizsargklape purngalā. Atstarojoši  elementi labākai redzamībai tumsā. Klipšu (velkro) aizdare. Platā pēdas lieste. Atbilst LVS EN 345-1/EN ISI 20345 S1P SRC standarta standarta prasībām.</t>
  </si>
  <si>
    <t>Materiāls: kombinēta āda, zamšāda; poliestera apavu mēlīte, nodilumizturīgs, ventilējošs oderējums. Antistatiski. Antibakteriāla izņemama iekšzole - pēdiņa. Elastīga, necaurdurama starpzole. Eļlas- benzīna izturīga,antistatiska divslāņu poliuretāna zole. Neslīdoši. Metāliska aizsargklape purngalā. Atstarojoši  elementi labākai redzamībai tumsā. Klipšu (velkro) aizdare. Atbilst LVS EN 345-1/EN ISI 20345 S3 SRC  standarta prasībām.</t>
  </si>
  <si>
    <t>Mitrumu atgrūdoša ādas virsma. Metāla purngals ar papildus PU pārklājumu pret nodilumu. Elastīga, necaurdurama starpzole. Eļlas- benzīna izturīga, antistatiska divslāņu poliuretāna zole. Neslīdoši. Atstarojoši  elementi labākai redzamībai tumsā. Atbilst LVS EN 345-1/EN ISO 20345 S3 SRC  standarta prasībām.</t>
  </si>
  <si>
    <t>Augstie šnorzābaki ar mākslīgās kažokādas oderi. Elatīga, necaurdurama starpzole. Eļlas- benzīna izturīga,antistatiska divslāņu poliuretāna zole. Neslīdoši. Metāliska aizsargklape purngalā. Atstarojoši  elementi labākai redzamībai tumsā. Atbilst LVS EN 345-1/EN ISI 20345 S3 SRC  standarta prasībām.</t>
  </si>
  <si>
    <t>Ugunsizturīga kokvilna. Divas priekšējās kabatas,divas sānu kabatas. CE Atbilst LVS NE 470-1 A B1, NE ISO 11612 A1+A2 B1, NE ISO 11611 Klase 1 A1+A2 standartiem.</t>
  </si>
  <si>
    <t>Aizpogājama ar spiedpogām. Aizmugurējā daļa šūta no ugunsizturīgas kokvilnas. Aproces regulējamas ar spiedpogām. Materiāls (priekšpuse un piedurknes): govs āda (minimālais biezums 1 mm). Materiāls (aizmugure): ugunsizturīga kokvilna. CE Atbilst LVS NE 470-1 A B1, NE ISO 11612 A1+A2 B1, NE ISO 11611 Klase 1 A1+A2 standartiem.</t>
  </si>
  <si>
    <t>Ādas metināšanas cimdi 30 cm. Atbilst LVS EN 388 4243, LVS EN 470 412xx.</t>
  </si>
  <si>
    <t xml:space="preserve">Pasūtītāja nosaukuma izgatavošanā izmantojams ROBOTO BOLD burtveidols (tikai lielie burti) baltā vai melnā krāsā. Cita krāsa izmantojama, ja tas nepieciešams lai nodrošinātu kontrastu. Burtveidolam ir jābūt proporcionālam tekstila izstrādājuma laukumam, kur to paredzēts izvietot. Burtveidola izmērs pirms izgatavošanas tiek saskaņots ar pasūtītāju. </t>
  </si>
</sst>
</file>

<file path=xl/styles.xml><?xml version="1.0" encoding="utf-8"?>
<styleSheet xmlns="http://schemas.openxmlformats.org/spreadsheetml/2006/main" xmlns:mc="http://schemas.openxmlformats.org/markup-compatibility/2006" xmlns:x14ac="http://schemas.microsoft.com/office/spreadsheetml/2009/9/ac" mc:Ignorable="x14ac">
  <fonts count="29" x14ac:knownFonts="1">
    <font>
      <sz val="11"/>
      <color theme="1"/>
      <name val="Calibri"/>
      <family val="2"/>
      <charset val="186"/>
      <scheme val="minor"/>
    </font>
    <font>
      <sz val="10"/>
      <name val="Times New Roman"/>
      <family val="1"/>
      <charset val="186"/>
    </font>
    <font>
      <sz val="10"/>
      <color rgb="FFFF0000"/>
      <name val="Times New Roman"/>
      <family val="1"/>
      <charset val="186"/>
    </font>
    <font>
      <sz val="11"/>
      <color rgb="FF000000"/>
      <name val="Calibri"/>
      <family val="2"/>
      <charset val="186"/>
    </font>
    <font>
      <sz val="10"/>
      <color rgb="FF000000"/>
      <name val="Times New Roman"/>
      <family val="1"/>
      <charset val="186"/>
    </font>
    <font>
      <b/>
      <sz val="12"/>
      <color rgb="FF000000"/>
      <name val="Times New Roman"/>
      <family val="1"/>
      <charset val="186"/>
    </font>
    <font>
      <b/>
      <sz val="11"/>
      <color rgb="FF000000"/>
      <name val="Times New Roman"/>
      <family val="1"/>
      <charset val="186"/>
    </font>
    <font>
      <b/>
      <sz val="10"/>
      <color rgb="FF000000"/>
      <name val="Times New Roman"/>
      <family val="1"/>
      <charset val="186"/>
    </font>
    <font>
      <vertAlign val="superscript"/>
      <sz val="10"/>
      <color rgb="FF000000"/>
      <name val="Times New Roman"/>
      <family val="1"/>
      <charset val="186"/>
    </font>
    <font>
      <i/>
      <sz val="10"/>
      <color rgb="FF000000"/>
      <name val="Times New Roman"/>
      <family val="1"/>
      <charset val="186"/>
    </font>
    <font>
      <b/>
      <i/>
      <sz val="10"/>
      <color rgb="FF000000"/>
      <name val="Times New Roman"/>
      <family val="1"/>
      <charset val="186"/>
    </font>
    <font>
      <sz val="11"/>
      <color rgb="FF333333"/>
      <name val="Arial"/>
      <family val="2"/>
      <charset val="186"/>
    </font>
    <font>
      <sz val="11"/>
      <color rgb="FF000000"/>
      <name val="Times New Roman"/>
      <family val="1"/>
      <charset val="186"/>
    </font>
    <font>
      <sz val="11"/>
      <color theme="1"/>
      <name val="Times New Roman"/>
      <family val="1"/>
      <charset val="186"/>
    </font>
    <font>
      <sz val="11"/>
      <name val="Times New Roman"/>
      <family val="1"/>
      <charset val="186"/>
    </font>
    <font>
      <b/>
      <sz val="10"/>
      <color rgb="FFFF0000"/>
      <name val="Times New Roman"/>
      <family val="1"/>
      <charset val="186"/>
    </font>
    <font>
      <sz val="10"/>
      <color theme="1"/>
      <name val="Calibri"/>
      <family val="2"/>
      <charset val="186"/>
      <scheme val="minor"/>
    </font>
    <font>
      <sz val="11"/>
      <color rgb="FFFF0000"/>
      <name val="Times New Roman"/>
      <family val="1"/>
      <charset val="186"/>
    </font>
    <font>
      <sz val="10"/>
      <color rgb="FFFF0000"/>
      <name val="Calibri"/>
      <family val="2"/>
      <charset val="186"/>
      <scheme val="minor"/>
    </font>
    <font>
      <sz val="10"/>
      <color theme="1"/>
      <name val="Times New Roman"/>
      <family val="1"/>
      <charset val="186"/>
    </font>
    <font>
      <b/>
      <sz val="10"/>
      <color theme="1"/>
      <name val="Times New Roman"/>
      <family val="1"/>
      <charset val="186"/>
    </font>
    <font>
      <i/>
      <sz val="10"/>
      <color theme="1"/>
      <name val="Times New Roman"/>
      <family val="1"/>
      <charset val="186"/>
    </font>
    <font>
      <sz val="11"/>
      <color rgb="FF9C0006"/>
      <name val="Calibri"/>
      <family val="2"/>
      <scheme val="minor"/>
    </font>
    <font>
      <b/>
      <sz val="11"/>
      <color rgb="FF9C0006"/>
      <name val="Calibri"/>
      <family val="2"/>
      <charset val="186"/>
      <scheme val="minor"/>
    </font>
    <font>
      <b/>
      <sz val="10"/>
      <name val="Times New Roman"/>
      <family val="1"/>
      <charset val="186"/>
    </font>
    <font>
      <sz val="9"/>
      <color rgb="FF000000"/>
      <name val="Times New Roman"/>
      <family val="1"/>
      <charset val="186"/>
    </font>
    <font>
      <b/>
      <sz val="9"/>
      <color rgb="FF000000"/>
      <name val="Times New Roman"/>
      <family val="1"/>
      <charset val="186"/>
    </font>
    <font>
      <b/>
      <i/>
      <sz val="10"/>
      <name val="Times New Roman"/>
      <family val="1"/>
      <charset val="186"/>
    </font>
    <font>
      <sz val="9"/>
      <name val="Times New Roman"/>
      <family val="1"/>
      <charset val="186"/>
    </font>
  </fonts>
  <fills count="4">
    <fill>
      <patternFill patternType="none"/>
    </fill>
    <fill>
      <patternFill patternType="gray125"/>
    </fill>
    <fill>
      <patternFill patternType="solid">
        <fgColor theme="0"/>
        <bgColor indexed="64"/>
      </patternFill>
    </fill>
    <fill>
      <patternFill patternType="solid">
        <fgColor rgb="FFFFC7CE"/>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indexed="64"/>
      </left>
      <right style="thin">
        <color indexed="64"/>
      </right>
      <top/>
      <bottom style="thin">
        <color indexed="64"/>
      </bottom>
      <diagonal/>
    </border>
  </borders>
  <cellStyleXfs count="4">
    <xf numFmtId="0" fontId="0" fillId="0" borderId="0"/>
    <xf numFmtId="0" fontId="3" fillId="0" borderId="0"/>
    <xf numFmtId="0" fontId="3" fillId="0" borderId="0" applyNumberFormat="0" applyFont="0" applyBorder="0" applyProtection="0"/>
    <xf numFmtId="0" fontId="22" fillId="3" borderId="0" applyNumberFormat="0" applyBorder="0" applyAlignment="0" applyProtection="0"/>
  </cellStyleXfs>
  <cellXfs count="190">
    <xf numFmtId="0" fontId="0" fillId="0" borderId="0" xfId="0"/>
    <xf numFmtId="0" fontId="4" fillId="0" borderId="3" xfId="1" applyFont="1" applyFill="1" applyBorder="1" applyAlignment="1">
      <alignment horizontal="center" vertical="center"/>
    </xf>
    <xf numFmtId="0" fontId="7" fillId="0" borderId="3" xfId="1" applyFont="1" applyFill="1" applyBorder="1" applyAlignment="1">
      <alignment horizontal="center" vertical="center"/>
    </xf>
    <xf numFmtId="0" fontId="4" fillId="0" borderId="3" xfId="1" applyFont="1" applyFill="1" applyBorder="1" applyAlignment="1">
      <alignment horizontal="center" vertical="center" wrapText="1"/>
    </xf>
    <xf numFmtId="0" fontId="4" fillId="0" borderId="3" xfId="1" applyFont="1" applyFill="1" applyBorder="1" applyAlignment="1">
      <alignment horizontal="center" textRotation="90" wrapText="1"/>
    </xf>
    <xf numFmtId="0" fontId="4" fillId="0" borderId="0" xfId="1" applyFont="1" applyFill="1" applyAlignment="1">
      <alignment horizontal="center" vertical="center"/>
    </xf>
    <xf numFmtId="0" fontId="4" fillId="0" borderId="3" xfId="1" applyFont="1" applyFill="1" applyBorder="1" applyAlignment="1">
      <alignment horizontal="center" vertical="top"/>
    </xf>
    <xf numFmtId="0" fontId="7" fillId="0" borderId="3" xfId="1" applyFont="1" applyFill="1" applyBorder="1" applyAlignment="1">
      <alignment vertical="top"/>
    </xf>
    <xf numFmtId="0" fontId="4" fillId="0" borderId="3" xfId="1" applyFont="1" applyFill="1" applyBorder="1" applyAlignment="1">
      <alignment horizontal="left" vertical="top" wrapText="1"/>
    </xf>
    <xf numFmtId="0" fontId="4" fillId="0" borderId="3" xfId="1" applyFont="1" applyFill="1" applyBorder="1" applyAlignment="1">
      <alignment horizontal="center" vertical="top" wrapText="1"/>
    </xf>
    <xf numFmtId="4" fontId="4" fillId="0" borderId="3" xfId="1" applyNumberFormat="1" applyFont="1" applyFill="1" applyBorder="1" applyAlignment="1">
      <alignment horizontal="center" vertical="top" wrapText="1"/>
    </xf>
    <xf numFmtId="49" fontId="4" fillId="0" borderId="3" xfId="1" applyNumberFormat="1" applyFont="1" applyFill="1" applyBorder="1" applyAlignment="1">
      <alignment horizontal="center" vertical="top" wrapText="1"/>
    </xf>
    <xf numFmtId="0" fontId="4" fillId="0" borderId="4" xfId="1" applyFont="1" applyFill="1" applyBorder="1" applyAlignment="1">
      <alignment horizontal="left" vertical="top" wrapText="1"/>
    </xf>
    <xf numFmtId="0" fontId="4" fillId="0" borderId="0" xfId="1" applyFont="1" applyFill="1" applyAlignment="1">
      <alignment horizontal="center" vertical="top" wrapText="1"/>
    </xf>
    <xf numFmtId="49" fontId="4" fillId="0" borderId="0" xfId="1" applyNumberFormat="1" applyFont="1" applyFill="1" applyAlignment="1">
      <alignment horizontal="center" vertical="top" wrapText="1"/>
    </xf>
    <xf numFmtId="0" fontId="10" fillId="0" borderId="0" xfId="1" applyFont="1" applyFill="1" applyAlignment="1">
      <alignment horizontal="left"/>
    </xf>
    <xf numFmtId="0" fontId="4" fillId="0" borderId="0" xfId="1" applyFont="1" applyFill="1" applyAlignment="1">
      <alignment horizontal="center" wrapText="1"/>
    </xf>
    <xf numFmtId="49" fontId="4" fillId="0" borderId="0" xfId="1" applyNumberFormat="1" applyFont="1" applyFill="1" applyAlignment="1">
      <alignment horizontal="center" wrapText="1"/>
    </xf>
    <xf numFmtId="49" fontId="4" fillId="0" borderId="0" xfId="1" applyNumberFormat="1" applyFont="1" applyFill="1" applyAlignment="1"/>
    <xf numFmtId="0" fontId="4" fillId="0" borderId="0" xfId="1" applyFont="1" applyFill="1" applyAlignment="1"/>
    <xf numFmtId="0" fontId="4" fillId="0" borderId="0" xfId="2" applyFont="1" applyFill="1" applyAlignment="1"/>
    <xf numFmtId="0" fontId="4" fillId="0" borderId="3" xfId="2" applyFont="1" applyFill="1" applyBorder="1" applyAlignment="1">
      <alignment horizontal="center" vertical="center"/>
    </xf>
    <xf numFmtId="0" fontId="7" fillId="0" borderId="0" xfId="2" applyFont="1" applyFill="1" applyAlignment="1"/>
    <xf numFmtId="4" fontId="7" fillId="0" borderId="3" xfId="1" applyNumberFormat="1" applyFont="1" applyFill="1" applyBorder="1" applyAlignment="1">
      <alignment horizontal="center" vertical="top" wrapText="1"/>
    </xf>
    <xf numFmtId="0" fontId="7" fillId="0" borderId="3" xfId="1" applyFont="1" applyFill="1" applyBorder="1" applyAlignment="1">
      <alignment horizontal="left" vertical="top" wrapText="1"/>
    </xf>
    <xf numFmtId="0" fontId="7" fillId="0" borderId="7" xfId="1" applyFont="1" applyFill="1" applyBorder="1" applyAlignment="1">
      <alignment vertical="top"/>
    </xf>
    <xf numFmtId="0" fontId="4" fillId="0" borderId="8" xfId="1" applyFont="1" applyFill="1" applyBorder="1" applyAlignment="1">
      <alignment horizontal="center" vertical="top" wrapText="1"/>
    </xf>
    <xf numFmtId="0" fontId="4" fillId="0" borderId="1" xfId="1" applyFont="1" applyFill="1" applyBorder="1" applyAlignment="1">
      <alignment horizontal="left" vertical="top" wrapText="1"/>
    </xf>
    <xf numFmtId="0" fontId="7" fillId="0" borderId="0" xfId="1" applyFont="1" applyFill="1" applyAlignment="1">
      <alignment horizontal="center"/>
    </xf>
    <xf numFmtId="0" fontId="5" fillId="0" borderId="0" xfId="1" applyFont="1" applyFill="1" applyAlignment="1"/>
    <xf numFmtId="49" fontId="6" fillId="0" borderId="0" xfId="1" applyNumberFormat="1" applyFont="1" applyFill="1" applyAlignment="1"/>
    <xf numFmtId="0" fontId="4" fillId="0" borderId="0" xfId="2" applyFont="1" applyFill="1" applyAlignment="1">
      <alignment horizontal="center"/>
    </xf>
    <xf numFmtId="0" fontId="7" fillId="0" borderId="3" xfId="2" applyFont="1" applyFill="1" applyBorder="1" applyAlignment="1">
      <alignment horizontal="center" vertical="center"/>
    </xf>
    <xf numFmtId="49" fontId="4" fillId="0" borderId="3" xfId="2" applyNumberFormat="1" applyFont="1" applyFill="1" applyBorder="1" applyAlignment="1">
      <alignment vertical="center"/>
    </xf>
    <xf numFmtId="0" fontId="7" fillId="0" borderId="3" xfId="1" applyFont="1" applyFill="1" applyBorder="1" applyAlignment="1">
      <alignment vertical="center"/>
    </xf>
    <xf numFmtId="0" fontId="4" fillId="0" borderId="1" xfId="0" applyFont="1" applyBorder="1" applyAlignment="1">
      <alignment horizontal="center" vertical="center"/>
    </xf>
    <xf numFmtId="0" fontId="4" fillId="0" borderId="1" xfId="0" applyFont="1" applyBorder="1" applyAlignment="1">
      <alignment horizontal="left" vertical="center"/>
    </xf>
    <xf numFmtId="0" fontId="9" fillId="0" borderId="0" xfId="2" applyFont="1" applyFill="1" applyAlignment="1">
      <alignment horizontal="right"/>
    </xf>
    <xf numFmtId="0" fontId="11" fillId="0" borderId="0" xfId="0" applyFont="1" applyAlignment="1">
      <alignment horizontal="center" vertical="center" wrapText="1"/>
    </xf>
    <xf numFmtId="0" fontId="7" fillId="0" borderId="1" xfId="0" applyFont="1" applyFill="1" applyBorder="1" applyAlignment="1">
      <alignment horizontal="center" vertical="center"/>
    </xf>
    <xf numFmtId="0" fontId="7" fillId="0" borderId="1" xfId="0" applyFont="1" applyFill="1" applyBorder="1" applyAlignment="1">
      <alignment horizontal="left" vertical="center"/>
    </xf>
    <xf numFmtId="0" fontId="7" fillId="0" borderId="0" xfId="1" applyFont="1" applyFill="1" applyBorder="1" applyAlignment="1">
      <alignment vertical="center"/>
    </xf>
    <xf numFmtId="0" fontId="7" fillId="0" borderId="0" xfId="2" applyFont="1" applyFill="1" applyBorder="1" applyAlignment="1">
      <alignment horizontal="center" vertical="center"/>
    </xf>
    <xf numFmtId="0" fontId="7" fillId="0" borderId="5" xfId="1" applyFont="1" applyFill="1" applyBorder="1" applyAlignment="1">
      <alignment vertical="top"/>
    </xf>
    <xf numFmtId="0" fontId="4" fillId="0" borderId="2" xfId="1" applyFont="1" applyFill="1" applyBorder="1" applyAlignment="1">
      <alignment horizontal="left" vertical="top" wrapText="1"/>
    </xf>
    <xf numFmtId="4" fontId="7" fillId="0" borderId="1" xfId="1" applyNumberFormat="1" applyFont="1" applyFill="1" applyBorder="1" applyAlignment="1">
      <alignment horizontal="center" vertical="center" wrapText="1"/>
    </xf>
    <xf numFmtId="0" fontId="10" fillId="0" borderId="0" xfId="1" applyFont="1" applyFill="1" applyBorder="1" applyAlignment="1">
      <alignment horizontal="left"/>
    </xf>
    <xf numFmtId="0" fontId="7" fillId="0" borderId="0" xfId="1" applyFont="1" applyFill="1" applyBorder="1" applyAlignment="1">
      <alignment horizontal="center"/>
    </xf>
    <xf numFmtId="0" fontId="4" fillId="0" borderId="0" xfId="1" applyFont="1" applyFill="1" applyBorder="1" applyAlignment="1">
      <alignment horizontal="center"/>
    </xf>
    <xf numFmtId="0" fontId="4" fillId="0" borderId="0" xfId="1" applyFont="1" applyFill="1" applyBorder="1" applyAlignment="1">
      <alignment horizontal="center" wrapText="1"/>
    </xf>
    <xf numFmtId="4" fontId="4" fillId="0" borderId="1" xfId="1" applyNumberFormat="1" applyFont="1" applyFill="1" applyBorder="1" applyAlignment="1">
      <alignment horizontal="center" vertical="top" wrapText="1"/>
    </xf>
    <xf numFmtId="0" fontId="7" fillId="0" borderId="7" xfId="1" applyFont="1" applyFill="1" applyBorder="1" applyAlignment="1">
      <alignment vertical="top" wrapText="1"/>
    </xf>
    <xf numFmtId="49" fontId="2" fillId="0" borderId="0" xfId="1" applyNumberFormat="1" applyFont="1" applyFill="1" applyAlignment="1">
      <alignment horizontal="left"/>
    </xf>
    <xf numFmtId="0" fontId="2" fillId="0" borderId="0" xfId="1" applyFont="1" applyFill="1" applyAlignment="1">
      <alignment horizontal="center" wrapText="1"/>
    </xf>
    <xf numFmtId="0" fontId="4" fillId="0" borderId="0" xfId="1" applyFont="1" applyFill="1" applyAlignment="1">
      <alignment horizontal="left"/>
    </xf>
    <xf numFmtId="49" fontId="4" fillId="0" borderId="0" xfId="1" applyNumberFormat="1" applyFont="1" applyFill="1" applyAlignment="1">
      <alignment horizontal="left"/>
    </xf>
    <xf numFmtId="49" fontId="4" fillId="0" borderId="0" xfId="1" applyNumberFormat="1" applyFont="1" applyFill="1" applyAlignment="1">
      <alignment horizontal="left" wrapText="1"/>
    </xf>
    <xf numFmtId="0" fontId="4" fillId="0" borderId="0" xfId="1" applyFont="1" applyFill="1" applyAlignment="1">
      <alignment horizontal="center"/>
    </xf>
    <xf numFmtId="0" fontId="1" fillId="0" borderId="3" xfId="1" applyFont="1" applyFill="1" applyBorder="1" applyAlignment="1">
      <alignment horizontal="center" vertical="top" wrapText="1"/>
    </xf>
    <xf numFmtId="0" fontId="1" fillId="0" borderId="3" xfId="1" applyFont="1" applyFill="1" applyBorder="1" applyAlignment="1">
      <alignment horizontal="left" vertical="top" wrapText="1"/>
    </xf>
    <xf numFmtId="0" fontId="12" fillId="0" borderId="0" xfId="1" applyFont="1" applyFill="1"/>
    <xf numFmtId="0" fontId="13" fillId="0" borderId="0" xfId="0" applyFont="1" applyFill="1"/>
    <xf numFmtId="49" fontId="4" fillId="0" borderId="0" xfId="1" applyNumberFormat="1" applyFont="1" applyFill="1" applyAlignment="1">
      <alignment horizontal="center"/>
    </xf>
    <xf numFmtId="0" fontId="4" fillId="0" borderId="7" xfId="1" applyFont="1" applyFill="1" applyBorder="1" applyAlignment="1">
      <alignment horizontal="center" textRotation="90" wrapText="1"/>
    </xf>
    <xf numFmtId="49" fontId="4" fillId="0" borderId="7" xfId="1" applyNumberFormat="1" applyFont="1" applyFill="1" applyBorder="1" applyAlignment="1">
      <alignment horizontal="center" vertical="top" wrapText="1"/>
    </xf>
    <xf numFmtId="0" fontId="4" fillId="0" borderId="1" xfId="1" applyFont="1" applyFill="1" applyBorder="1" applyAlignment="1">
      <alignment horizontal="center" textRotation="90" wrapText="1"/>
    </xf>
    <xf numFmtId="0" fontId="4" fillId="0" borderId="1" xfId="1" applyFont="1" applyFill="1" applyBorder="1" applyAlignment="1">
      <alignment horizontal="center" vertical="center"/>
    </xf>
    <xf numFmtId="0" fontId="12" fillId="0" borderId="1" xfId="1" applyFont="1" applyFill="1" applyBorder="1" applyAlignment="1">
      <alignment horizontal="center" vertical="top"/>
    </xf>
    <xf numFmtId="0" fontId="1" fillId="0" borderId="4" xfId="1" applyFont="1" applyFill="1" applyBorder="1" applyAlignment="1">
      <alignment horizontal="left" vertical="top" wrapText="1"/>
    </xf>
    <xf numFmtId="0" fontId="1" fillId="0" borderId="1" xfId="1" applyFont="1" applyFill="1" applyBorder="1" applyAlignment="1">
      <alignment horizontal="left" vertical="top" wrapText="1"/>
    </xf>
    <xf numFmtId="0" fontId="1" fillId="2" borderId="3" xfId="1" applyFont="1" applyFill="1" applyBorder="1" applyAlignment="1">
      <alignment horizontal="center" vertical="top" wrapText="1"/>
    </xf>
    <xf numFmtId="49" fontId="1" fillId="0" borderId="0" xfId="1" applyNumberFormat="1" applyFont="1" applyFill="1" applyAlignment="1">
      <alignment horizontal="left"/>
    </xf>
    <xf numFmtId="0" fontId="4" fillId="0" borderId="0" xfId="1" applyFont="1" applyFill="1" applyAlignment="1">
      <alignment horizontal="center"/>
    </xf>
    <xf numFmtId="0" fontId="1" fillId="0" borderId="3" xfId="1" applyFont="1" applyFill="1" applyBorder="1" applyAlignment="1">
      <alignment horizontal="center" vertical="center" wrapText="1"/>
    </xf>
    <xf numFmtId="0" fontId="1" fillId="0" borderId="0" xfId="1" applyFont="1" applyFill="1" applyAlignment="1">
      <alignment horizontal="center" vertical="top" wrapText="1"/>
    </xf>
    <xf numFmtId="0" fontId="1" fillId="0" borderId="0" xfId="1" applyFont="1" applyFill="1" applyBorder="1" applyAlignment="1">
      <alignment horizontal="center" wrapText="1"/>
    </xf>
    <xf numFmtId="0" fontId="1" fillId="0" borderId="0" xfId="1" applyFont="1" applyFill="1" applyAlignment="1">
      <alignment horizontal="center" wrapText="1"/>
    </xf>
    <xf numFmtId="0" fontId="1" fillId="0" borderId="0" xfId="1" applyFont="1" applyFill="1" applyAlignment="1">
      <alignment horizontal="left"/>
    </xf>
    <xf numFmtId="0" fontId="1" fillId="0" borderId="0" xfId="1" applyFont="1" applyFill="1" applyAlignment="1">
      <alignment horizontal="center"/>
    </xf>
    <xf numFmtId="3" fontId="1" fillId="0" borderId="3" xfId="1" applyNumberFormat="1" applyFont="1" applyFill="1" applyBorder="1" applyAlignment="1">
      <alignment horizontal="center" vertical="top" wrapText="1"/>
    </xf>
    <xf numFmtId="0" fontId="14" fillId="0" borderId="0" xfId="1" applyFont="1" applyFill="1"/>
    <xf numFmtId="0" fontId="4" fillId="0" borderId="0" xfId="1" applyFont="1" applyFill="1" applyAlignment="1">
      <alignment horizontal="center"/>
    </xf>
    <xf numFmtId="0" fontId="4" fillId="0" borderId="0" xfId="1" applyFont="1" applyFill="1" applyAlignment="1">
      <alignment horizontal="left" wrapText="1"/>
    </xf>
    <xf numFmtId="49" fontId="4" fillId="0" borderId="0" xfId="1" applyNumberFormat="1" applyFont="1" applyFill="1" applyAlignment="1">
      <alignment horizontal="left" wrapText="1"/>
    </xf>
    <xf numFmtId="0" fontId="4" fillId="0" borderId="0" xfId="1" applyFont="1" applyFill="1" applyAlignment="1">
      <alignment horizontal="left"/>
    </xf>
    <xf numFmtId="49" fontId="4" fillId="0" borderId="0" xfId="1" applyNumberFormat="1" applyFont="1" applyFill="1" applyAlignment="1">
      <alignment horizontal="left"/>
    </xf>
    <xf numFmtId="0" fontId="1" fillId="0" borderId="0" xfId="1" applyFont="1" applyFill="1" applyAlignment="1">
      <alignment horizontal="left"/>
    </xf>
    <xf numFmtId="0" fontId="1" fillId="0" borderId="0" xfId="1" applyFont="1" applyFill="1" applyAlignment="1">
      <alignment horizontal="left"/>
    </xf>
    <xf numFmtId="49" fontId="4" fillId="0" borderId="0" xfId="1" applyNumberFormat="1" applyFont="1" applyFill="1" applyAlignment="1">
      <alignment horizontal="left"/>
    </xf>
    <xf numFmtId="0" fontId="4" fillId="0" borderId="0" xfId="1" applyFont="1" applyFill="1" applyAlignment="1">
      <alignment horizontal="left" wrapText="1"/>
    </xf>
    <xf numFmtId="0" fontId="4" fillId="0" borderId="0" xfId="1" applyFont="1" applyFill="1" applyAlignment="1">
      <alignment horizontal="left" vertical="center" wrapText="1"/>
    </xf>
    <xf numFmtId="0" fontId="2" fillId="0" borderId="3" xfId="1" applyFont="1" applyFill="1" applyBorder="1" applyAlignment="1">
      <alignment horizontal="center" vertical="top" wrapText="1"/>
    </xf>
    <xf numFmtId="0" fontId="16" fillId="0" borderId="0" xfId="0" applyFont="1"/>
    <xf numFmtId="0" fontId="4" fillId="0" borderId="3" xfId="1" applyFont="1" applyFill="1" applyBorder="1" applyAlignment="1">
      <alignment horizontal="left" vertical="center" wrapText="1"/>
    </xf>
    <xf numFmtId="3" fontId="1" fillId="0" borderId="3" xfId="1" applyNumberFormat="1" applyFont="1" applyFill="1" applyBorder="1" applyAlignment="1">
      <alignment horizontal="center" vertical="center" wrapText="1"/>
    </xf>
    <xf numFmtId="4" fontId="7" fillId="0" borderId="3" xfId="1" applyNumberFormat="1" applyFont="1" applyFill="1" applyBorder="1" applyAlignment="1">
      <alignment horizontal="center" vertical="center" wrapText="1"/>
    </xf>
    <xf numFmtId="4" fontId="4" fillId="0" borderId="3" xfId="1" applyNumberFormat="1" applyFont="1" applyFill="1" applyBorder="1" applyAlignment="1">
      <alignment horizontal="center" vertical="center" wrapText="1"/>
    </xf>
    <xf numFmtId="0" fontId="18" fillId="0" borderId="0" xfId="0" applyFont="1"/>
    <xf numFmtId="0" fontId="7" fillId="0" borderId="3" xfId="1" applyFont="1" applyFill="1" applyBorder="1" applyAlignment="1">
      <alignment vertical="center" wrapText="1"/>
    </xf>
    <xf numFmtId="0" fontId="17" fillId="0" borderId="0" xfId="1" applyFont="1" applyFill="1"/>
    <xf numFmtId="0" fontId="19" fillId="0" borderId="3" xfId="1" applyFont="1" applyFill="1" applyBorder="1" applyAlignment="1">
      <alignment horizontal="left" vertical="top" wrapText="1"/>
    </xf>
    <xf numFmtId="0" fontId="2" fillId="0" borderId="0" xfId="1" applyFont="1" applyFill="1" applyAlignment="1">
      <alignment horizontal="center"/>
    </xf>
    <xf numFmtId="0" fontId="19" fillId="0" borderId="3" xfId="1" applyFont="1" applyFill="1" applyBorder="1" applyAlignment="1">
      <alignment horizontal="left" vertical="center" wrapText="1"/>
    </xf>
    <xf numFmtId="0" fontId="19" fillId="0" borderId="3" xfId="1" applyFont="1" applyFill="1" applyBorder="1" applyAlignment="1">
      <alignment horizontal="center" vertical="center" wrapText="1"/>
    </xf>
    <xf numFmtId="49" fontId="19" fillId="0" borderId="3" xfId="1" applyNumberFormat="1" applyFont="1" applyFill="1" applyBorder="1" applyAlignment="1">
      <alignment horizontal="center" vertical="center" wrapText="1"/>
    </xf>
    <xf numFmtId="49" fontId="19" fillId="0" borderId="7" xfId="1" applyNumberFormat="1" applyFont="1" applyFill="1" applyBorder="1" applyAlignment="1">
      <alignment horizontal="center" vertical="center" wrapText="1"/>
    </xf>
    <xf numFmtId="0" fontId="13" fillId="0" borderId="1" xfId="1" applyFont="1" applyFill="1" applyBorder="1" applyAlignment="1">
      <alignment horizontal="center" vertical="center"/>
    </xf>
    <xf numFmtId="0" fontId="7" fillId="0" borderId="0" xfId="2" applyFont="1" applyFill="1" applyAlignment="1">
      <alignment horizontal="center"/>
    </xf>
    <xf numFmtId="0" fontId="7" fillId="0" borderId="7" xfId="1" applyFont="1" applyFill="1" applyBorder="1" applyAlignment="1">
      <alignment horizontal="left" vertical="top" wrapText="1"/>
    </xf>
    <xf numFmtId="49" fontId="4" fillId="0" borderId="4" xfId="1" applyNumberFormat="1" applyFont="1" applyFill="1" applyBorder="1" applyAlignment="1">
      <alignment horizontal="center" vertical="top" wrapText="1"/>
    </xf>
    <xf numFmtId="49" fontId="4" fillId="0" borderId="5" xfId="1" applyNumberFormat="1" applyFont="1" applyFill="1" applyBorder="1" applyAlignment="1">
      <alignment horizontal="center" vertical="top" wrapText="1"/>
    </xf>
    <xf numFmtId="0" fontId="12" fillId="0" borderId="2" xfId="1" applyFont="1" applyFill="1" applyBorder="1" applyAlignment="1">
      <alignment horizontal="center" vertical="top"/>
    </xf>
    <xf numFmtId="4" fontId="7" fillId="0" borderId="10" xfId="1" applyNumberFormat="1" applyFont="1" applyFill="1" applyBorder="1" applyAlignment="1">
      <alignment horizontal="center" vertical="center" wrapText="1"/>
    </xf>
    <xf numFmtId="49" fontId="4" fillId="0" borderId="1" xfId="1" applyNumberFormat="1" applyFont="1" applyFill="1" applyBorder="1" applyAlignment="1">
      <alignment horizontal="center" vertical="top" wrapText="1"/>
    </xf>
    <xf numFmtId="0" fontId="20" fillId="0" borderId="5" xfId="1" applyFont="1" applyFill="1" applyBorder="1" applyAlignment="1">
      <alignment vertical="top"/>
    </xf>
    <xf numFmtId="0" fontId="19" fillId="0" borderId="2" xfId="1" applyFont="1" applyFill="1" applyBorder="1" applyAlignment="1">
      <alignment horizontal="left" vertical="top" wrapText="1"/>
    </xf>
    <xf numFmtId="0" fontId="19" fillId="0" borderId="2" xfId="1" applyFont="1" applyFill="1" applyBorder="1" applyAlignment="1">
      <alignment horizontal="center" vertical="top" wrapText="1"/>
    </xf>
    <xf numFmtId="0" fontId="19" fillId="0" borderId="6" xfId="1" applyFont="1" applyFill="1" applyBorder="1" applyAlignment="1">
      <alignment horizontal="center" vertical="top" wrapText="1"/>
    </xf>
    <xf numFmtId="3" fontId="19" fillId="0" borderId="4" xfId="1" applyNumberFormat="1" applyFont="1" applyFill="1" applyBorder="1" applyAlignment="1">
      <alignment horizontal="center" vertical="top" wrapText="1"/>
    </xf>
    <xf numFmtId="4" fontId="20" fillId="0" borderId="4" xfId="1" applyNumberFormat="1" applyFont="1" applyFill="1" applyBorder="1" applyAlignment="1">
      <alignment horizontal="center" vertical="top" wrapText="1"/>
    </xf>
    <xf numFmtId="4" fontId="19" fillId="0" borderId="4" xfId="1" applyNumberFormat="1" applyFont="1" applyFill="1" applyBorder="1" applyAlignment="1">
      <alignment horizontal="center" vertical="top" wrapText="1"/>
    </xf>
    <xf numFmtId="0" fontId="19" fillId="0" borderId="4" xfId="1" applyFont="1" applyFill="1" applyBorder="1" applyAlignment="1">
      <alignment horizontal="center" vertical="top" wrapText="1"/>
    </xf>
    <xf numFmtId="0" fontId="20" fillId="0" borderId="1" xfId="1" applyFont="1" applyFill="1" applyBorder="1" applyAlignment="1">
      <alignment vertical="top" wrapText="1"/>
    </xf>
    <xf numFmtId="0" fontId="19" fillId="0" borderId="1" xfId="1" applyFont="1" applyFill="1" applyBorder="1" applyAlignment="1">
      <alignment horizontal="left" vertical="top" wrapText="1"/>
    </xf>
    <xf numFmtId="0" fontId="19" fillId="0" borderId="1" xfId="1" applyFont="1" applyFill="1" applyBorder="1" applyAlignment="1">
      <alignment horizontal="center" vertical="top" wrapText="1"/>
    </xf>
    <xf numFmtId="3" fontId="19" fillId="0" borderId="1" xfId="1" applyNumberFormat="1" applyFont="1" applyFill="1" applyBorder="1" applyAlignment="1">
      <alignment horizontal="center" vertical="top" wrapText="1"/>
    </xf>
    <xf numFmtId="0" fontId="20" fillId="0" borderId="10" xfId="1" applyFont="1" applyFill="1" applyBorder="1" applyAlignment="1">
      <alignment vertical="top" wrapText="1"/>
    </xf>
    <xf numFmtId="0" fontId="19" fillId="0" borderId="10" xfId="1" applyFont="1" applyFill="1" applyBorder="1" applyAlignment="1">
      <alignment horizontal="left" vertical="top" wrapText="1"/>
    </xf>
    <xf numFmtId="0" fontId="19" fillId="0" borderId="10" xfId="1" applyFont="1" applyFill="1" applyBorder="1" applyAlignment="1">
      <alignment horizontal="center" vertical="top" wrapText="1"/>
    </xf>
    <xf numFmtId="4" fontId="20" fillId="0" borderId="1" xfId="1" applyNumberFormat="1" applyFont="1" applyFill="1" applyBorder="1" applyAlignment="1">
      <alignment horizontal="center" vertical="top" wrapText="1"/>
    </xf>
    <xf numFmtId="4" fontId="19" fillId="0" borderId="1" xfId="1" applyNumberFormat="1" applyFont="1" applyFill="1" applyBorder="1" applyAlignment="1">
      <alignment horizontal="center" vertical="top" wrapText="1"/>
    </xf>
    <xf numFmtId="0" fontId="1" fillId="2" borderId="3" xfId="3" applyFont="1" applyFill="1" applyBorder="1" applyAlignment="1">
      <alignment horizontal="left" vertical="top" wrapText="1"/>
    </xf>
    <xf numFmtId="0" fontId="1" fillId="2" borderId="3" xfId="3" applyFont="1" applyFill="1" applyBorder="1" applyAlignment="1">
      <alignment horizontal="center" vertical="top" wrapText="1"/>
    </xf>
    <xf numFmtId="49" fontId="1" fillId="0" borderId="3" xfId="1" applyNumberFormat="1" applyFont="1" applyFill="1" applyBorder="1" applyAlignment="1">
      <alignment horizontal="center" vertical="top" wrapText="1"/>
    </xf>
    <xf numFmtId="49" fontId="1" fillId="0" borderId="7" xfId="1" applyNumberFormat="1" applyFont="1" applyFill="1" applyBorder="1" applyAlignment="1">
      <alignment horizontal="center" vertical="top" wrapText="1"/>
    </xf>
    <xf numFmtId="0" fontId="1" fillId="2" borderId="1" xfId="3" applyFont="1" applyFill="1" applyBorder="1" applyAlignment="1">
      <alignment horizontal="left" vertical="top" wrapText="1"/>
    </xf>
    <xf numFmtId="49" fontId="23" fillId="2" borderId="3" xfId="3" applyNumberFormat="1" applyFont="1" applyFill="1" applyBorder="1" applyAlignment="1">
      <alignment horizontal="center" vertical="top" wrapText="1"/>
    </xf>
    <xf numFmtId="49" fontId="23" fillId="2" borderId="7" xfId="3" applyNumberFormat="1" applyFont="1" applyFill="1" applyBorder="1" applyAlignment="1">
      <alignment horizontal="center" vertical="top" wrapText="1"/>
    </xf>
    <xf numFmtId="0" fontId="23" fillId="2" borderId="1" xfId="3" applyFont="1" applyFill="1" applyBorder="1" applyAlignment="1">
      <alignment horizontal="center" vertical="top"/>
    </xf>
    <xf numFmtId="0" fontId="1" fillId="2" borderId="8" xfId="3" applyFont="1" applyFill="1" applyBorder="1" applyAlignment="1">
      <alignment horizontal="center" vertical="top" wrapText="1"/>
    </xf>
    <xf numFmtId="3" fontId="1" fillId="2" borderId="3" xfId="3" applyNumberFormat="1" applyFont="1" applyFill="1" applyBorder="1" applyAlignment="1">
      <alignment horizontal="center" vertical="top" wrapText="1"/>
    </xf>
    <xf numFmtId="4" fontId="1" fillId="2" borderId="3" xfId="3" applyNumberFormat="1" applyFont="1" applyFill="1" applyBorder="1" applyAlignment="1">
      <alignment horizontal="center" vertical="top" wrapText="1"/>
    </xf>
    <xf numFmtId="0" fontId="24" fillId="2" borderId="7" xfId="3" applyFont="1" applyFill="1" applyBorder="1" applyAlignment="1">
      <alignment vertical="top"/>
    </xf>
    <xf numFmtId="0" fontId="15" fillId="0" borderId="0" xfId="0" applyFont="1" applyFill="1" applyBorder="1" applyAlignment="1">
      <alignment horizontal="center" vertical="center"/>
    </xf>
    <xf numFmtId="0" fontId="2" fillId="0" borderId="0" xfId="2" applyFont="1" applyFill="1" applyBorder="1" applyAlignment="1">
      <alignment horizontal="center"/>
    </xf>
    <xf numFmtId="0" fontId="20" fillId="0" borderId="0" xfId="0" applyFont="1"/>
    <xf numFmtId="0" fontId="19" fillId="0" borderId="1" xfId="0" applyFont="1" applyBorder="1"/>
    <xf numFmtId="0" fontId="19" fillId="0" borderId="1" xfId="0" applyFont="1" applyBorder="1" applyAlignment="1">
      <alignment horizontal="center"/>
    </xf>
    <xf numFmtId="0" fontId="25" fillId="0" borderId="3" xfId="1" applyFont="1" applyFill="1" applyBorder="1" applyAlignment="1">
      <alignment horizontal="center" vertical="center"/>
    </xf>
    <xf numFmtId="0" fontId="25" fillId="0" borderId="3" xfId="2" applyFont="1" applyFill="1" applyBorder="1" applyAlignment="1">
      <alignment horizontal="center" vertical="center"/>
    </xf>
    <xf numFmtId="0" fontId="26" fillId="0" borderId="3" xfId="2" applyFont="1" applyFill="1" applyBorder="1" applyAlignment="1">
      <alignment horizontal="center" vertical="center"/>
    </xf>
    <xf numFmtId="49" fontId="25" fillId="0" borderId="3" xfId="2" applyNumberFormat="1" applyFont="1" applyFill="1" applyBorder="1" applyAlignment="1">
      <alignment horizontal="center" vertical="center"/>
    </xf>
    <xf numFmtId="0" fontId="26" fillId="0" borderId="3" xfId="1" applyFont="1" applyFill="1" applyBorder="1" applyAlignment="1">
      <alignment horizontal="center" vertical="center"/>
    </xf>
    <xf numFmtId="0" fontId="1" fillId="0" borderId="0" xfId="1" applyFont="1" applyFill="1" applyAlignment="1">
      <alignment horizontal="left" vertical="center" wrapText="1"/>
    </xf>
    <xf numFmtId="49" fontId="1" fillId="0" borderId="0" xfId="1" applyNumberFormat="1" applyFont="1" applyFill="1" applyAlignment="1">
      <alignment horizontal="center"/>
    </xf>
    <xf numFmtId="0" fontId="1" fillId="0" borderId="0" xfId="1" applyFont="1" applyFill="1" applyAlignment="1">
      <alignment vertical="top" wrapText="1"/>
    </xf>
    <xf numFmtId="49" fontId="1" fillId="0" borderId="0" xfId="1" applyNumberFormat="1" applyFont="1" applyFill="1" applyAlignment="1">
      <alignment horizontal="left" vertical="top" wrapText="1"/>
    </xf>
    <xf numFmtId="0" fontId="27" fillId="0" borderId="0" xfId="1" applyFont="1" applyFill="1" applyAlignment="1">
      <alignment horizontal="left"/>
    </xf>
    <xf numFmtId="49" fontId="1" fillId="0" borderId="3" xfId="2" applyNumberFormat="1" applyFont="1" applyFill="1" applyBorder="1" applyAlignment="1">
      <alignment vertical="center"/>
    </xf>
    <xf numFmtId="0" fontId="19" fillId="0" borderId="0" xfId="0" applyFont="1" applyBorder="1" applyAlignment="1">
      <alignment horizontal="center"/>
    </xf>
    <xf numFmtId="49" fontId="28" fillId="0" borderId="3" xfId="2" applyNumberFormat="1" applyFont="1" applyFill="1" applyBorder="1" applyAlignment="1">
      <alignment horizontal="center" vertical="center"/>
    </xf>
    <xf numFmtId="0" fontId="4" fillId="0" borderId="0" xfId="1" applyFont="1" applyFill="1" applyAlignment="1">
      <alignment horizontal="right"/>
    </xf>
    <xf numFmtId="49" fontId="4" fillId="0" borderId="0" xfId="1" applyNumberFormat="1" applyFont="1" applyFill="1" applyAlignment="1">
      <alignment horizontal="left" wrapText="1"/>
    </xf>
    <xf numFmtId="0" fontId="4" fillId="0" borderId="0" xfId="1" applyFont="1" applyFill="1" applyAlignment="1">
      <alignment horizontal="left" vertical="top" wrapText="1"/>
    </xf>
    <xf numFmtId="0" fontId="1" fillId="0" borderId="0" xfId="1" applyFont="1" applyFill="1" applyAlignment="1">
      <alignment horizontal="left"/>
    </xf>
    <xf numFmtId="0" fontId="4" fillId="0" borderId="0" xfId="1" applyFont="1" applyFill="1" applyAlignment="1">
      <alignment horizontal="left"/>
    </xf>
    <xf numFmtId="49" fontId="4" fillId="0" borderId="0" xfId="1" applyNumberFormat="1" applyFont="1" applyFill="1" applyAlignment="1">
      <alignment horizontal="left"/>
    </xf>
    <xf numFmtId="49" fontId="4" fillId="0" borderId="0" xfId="1" applyNumberFormat="1" applyFont="1" applyFill="1" applyAlignment="1">
      <alignment horizontal="left" vertical="top" wrapText="1"/>
    </xf>
    <xf numFmtId="0" fontId="4" fillId="0" borderId="0" xfId="1" applyFont="1" applyFill="1" applyAlignment="1">
      <alignment horizontal="left" wrapText="1"/>
    </xf>
    <xf numFmtId="0" fontId="4" fillId="0" borderId="0" xfId="1" applyFont="1" applyFill="1" applyAlignment="1">
      <alignment horizontal="left" vertical="center" wrapText="1"/>
    </xf>
    <xf numFmtId="0" fontId="2" fillId="0" borderId="0" xfId="1" applyFont="1" applyFill="1" applyAlignment="1">
      <alignment horizontal="left" wrapText="1"/>
    </xf>
    <xf numFmtId="0" fontId="5" fillId="0" borderId="0" xfId="1" applyFont="1" applyFill="1" applyAlignment="1">
      <alignment horizontal="center"/>
    </xf>
    <xf numFmtId="0" fontId="7" fillId="0" borderId="10" xfId="1" applyFont="1" applyFill="1" applyBorder="1" applyAlignment="1">
      <alignment horizontal="right" vertical="center"/>
    </xf>
    <xf numFmtId="0" fontId="9" fillId="0" borderId="7" xfId="1" applyFont="1" applyFill="1" applyBorder="1" applyAlignment="1">
      <alignment horizontal="center" vertical="center"/>
    </xf>
    <xf numFmtId="0" fontId="9" fillId="0" borderId="9" xfId="1" applyFont="1" applyFill="1" applyBorder="1" applyAlignment="1">
      <alignment horizontal="center" vertical="center"/>
    </xf>
    <xf numFmtId="49" fontId="6" fillId="0" borderId="0" xfId="1" applyNumberFormat="1" applyFont="1" applyFill="1" applyBorder="1" applyAlignment="1">
      <alignment horizontal="center"/>
    </xf>
    <xf numFmtId="49" fontId="1" fillId="0" borderId="0" xfId="1" applyNumberFormat="1" applyFont="1" applyFill="1" applyAlignment="1">
      <alignment horizontal="left" vertical="top" wrapText="1"/>
    </xf>
    <xf numFmtId="0" fontId="1" fillId="0" borderId="0" xfId="1" applyFont="1" applyFill="1" applyAlignment="1">
      <alignment horizontal="left" wrapText="1"/>
    </xf>
    <xf numFmtId="0" fontId="4" fillId="0" borderId="0" xfId="1" applyFont="1" applyFill="1" applyAlignment="1">
      <alignment horizontal="center"/>
    </xf>
    <xf numFmtId="49" fontId="1" fillId="0" borderId="0" xfId="1" applyNumberFormat="1" applyFont="1" applyFill="1" applyAlignment="1">
      <alignment horizontal="left" wrapText="1"/>
    </xf>
    <xf numFmtId="0" fontId="1" fillId="0" borderId="0" xfId="1" applyFont="1" applyFill="1" applyAlignment="1">
      <alignment horizontal="left" vertical="top" wrapText="1"/>
    </xf>
    <xf numFmtId="0" fontId="4" fillId="0" borderId="0" xfId="2" applyFont="1" applyFill="1" applyAlignment="1">
      <alignment horizontal="left"/>
    </xf>
    <xf numFmtId="0" fontId="4" fillId="0" borderId="0" xfId="1" applyFont="1" applyAlignment="1">
      <alignment horizontal="right"/>
    </xf>
    <xf numFmtId="0" fontId="7" fillId="0" borderId="0" xfId="1" applyFont="1" applyAlignment="1">
      <alignment horizontal="center"/>
    </xf>
    <xf numFmtId="49" fontId="7" fillId="0" borderId="0" xfId="1" applyNumberFormat="1" applyFont="1" applyAlignment="1">
      <alignment horizontal="center"/>
    </xf>
    <xf numFmtId="0" fontId="7" fillId="0" borderId="1" xfId="1" applyFont="1" applyFill="1" applyBorder="1" applyAlignment="1">
      <alignment horizontal="right" vertical="center"/>
    </xf>
    <xf numFmtId="0" fontId="7" fillId="0" borderId="0" xfId="1" applyFont="1" applyFill="1" applyAlignment="1">
      <alignment horizontal="center"/>
    </xf>
    <xf numFmtId="49" fontId="7" fillId="0" borderId="0" xfId="1" applyNumberFormat="1" applyFont="1" applyFill="1" applyBorder="1" applyAlignment="1">
      <alignment horizontal="center"/>
    </xf>
    <xf numFmtId="0" fontId="14" fillId="2" borderId="1" xfId="3" applyFont="1" applyFill="1" applyBorder="1" applyAlignment="1">
      <alignment horizontal="left" vertical="top" wrapText="1"/>
    </xf>
    <xf numFmtId="0" fontId="22" fillId="0" borderId="1" xfId="3" applyFill="1" applyBorder="1" applyAlignment="1">
      <alignment horizontal="left" vertical="top" wrapText="1"/>
    </xf>
  </cellXfs>
  <cellStyles count="4">
    <cellStyle name="Bad" xfId="3" builtinId="27"/>
    <cellStyle name="Normal" xfId="0" builtinId="0"/>
    <cellStyle name="Normal 2" xfId="1"/>
    <cellStyle name="Normal 2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jpeg"/><Relationship Id="rId42" Type="http://schemas.openxmlformats.org/officeDocument/2006/relationships/image" Target="../media/image42.png"/><Relationship Id="rId47" Type="http://schemas.openxmlformats.org/officeDocument/2006/relationships/image" Target="../media/image47.jpeg"/><Relationship Id="rId50" Type="http://schemas.openxmlformats.org/officeDocument/2006/relationships/image" Target="../media/image50.png"/><Relationship Id="rId55" Type="http://schemas.openxmlformats.org/officeDocument/2006/relationships/image" Target="../media/image55.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jpeg"/><Relationship Id="rId33" Type="http://schemas.openxmlformats.org/officeDocument/2006/relationships/image" Target="../media/image33.png"/><Relationship Id="rId38" Type="http://schemas.openxmlformats.org/officeDocument/2006/relationships/image" Target="../media/image38.jpeg"/><Relationship Id="rId46" Type="http://schemas.openxmlformats.org/officeDocument/2006/relationships/image" Target="../media/image46.jpe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jpeg"/><Relationship Id="rId41" Type="http://schemas.openxmlformats.org/officeDocument/2006/relationships/image" Target="../media/image41.jpeg"/><Relationship Id="rId54" Type="http://schemas.openxmlformats.org/officeDocument/2006/relationships/image" Target="../media/image54.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pn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wmf"/><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wmf"/><Relationship Id="rId8" Type="http://schemas.openxmlformats.org/officeDocument/2006/relationships/image" Target="../media/image8.png"/><Relationship Id="rId51" Type="http://schemas.openxmlformats.org/officeDocument/2006/relationships/image" Target="../media/image51.jpeg"/><Relationship Id="rId3"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6.png"/></Relationships>
</file>

<file path=xl/drawings/_rels/drawing3.xml.rels><?xml version="1.0" encoding="UTF-8" standalone="yes"?>
<Relationships xmlns="http://schemas.openxmlformats.org/package/2006/relationships"><Relationship Id="rId1" Type="http://schemas.openxmlformats.org/officeDocument/2006/relationships/image" Target="../media/image57.png"/></Relationships>
</file>

<file path=xl/drawings/drawing1.xml><?xml version="1.0" encoding="utf-8"?>
<xdr:wsDr xmlns:xdr="http://schemas.openxmlformats.org/drawingml/2006/spreadsheetDrawing" xmlns:a="http://schemas.openxmlformats.org/drawingml/2006/main">
  <xdr:twoCellAnchor editAs="oneCell">
    <xdr:from>
      <xdr:col>3</xdr:col>
      <xdr:colOff>38100</xdr:colOff>
      <xdr:row>6</xdr:row>
      <xdr:rowOff>22589</xdr:rowOff>
    </xdr:from>
    <xdr:to>
      <xdr:col>3</xdr:col>
      <xdr:colOff>2419350</xdr:colOff>
      <xdr:row>6</xdr:row>
      <xdr:rowOff>2733674</xdr:rowOff>
    </xdr:to>
    <xdr:pic>
      <xdr:nvPicPr>
        <xdr:cNvPr id="2" name="Picture 1">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38800" y="1375139"/>
          <a:ext cx="2381250" cy="27110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38101</xdr:colOff>
      <xdr:row>7</xdr:row>
      <xdr:rowOff>38100</xdr:rowOff>
    </xdr:from>
    <xdr:to>
      <xdr:col>3</xdr:col>
      <xdr:colOff>2428875</xdr:colOff>
      <xdr:row>7</xdr:row>
      <xdr:rowOff>2822601</xdr:rowOff>
    </xdr:to>
    <xdr:pic>
      <xdr:nvPicPr>
        <xdr:cNvPr id="3" name="Picture 2">
          <a:extLst>
            <a:ext uri="{FF2B5EF4-FFF2-40B4-BE49-F238E27FC236}">
              <a16:creationId xmlns:a16="http://schemas.microsoft.com/office/drawing/2014/main" xmlns=""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38801" y="4171950"/>
          <a:ext cx="2390774" cy="2784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28575</xdr:colOff>
      <xdr:row>10</xdr:row>
      <xdr:rowOff>11369</xdr:rowOff>
    </xdr:from>
    <xdr:to>
      <xdr:col>3</xdr:col>
      <xdr:colOff>2428875</xdr:colOff>
      <xdr:row>10</xdr:row>
      <xdr:rowOff>2743201</xdr:rowOff>
    </xdr:to>
    <xdr:pic>
      <xdr:nvPicPr>
        <xdr:cNvPr id="5" name="Picture 4">
          <a:extLst>
            <a:ext uri="{FF2B5EF4-FFF2-40B4-BE49-F238E27FC236}">
              <a16:creationId xmlns:a16="http://schemas.microsoft.com/office/drawing/2014/main" xmlns="" id="{00000000-0008-0000-0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9275" y="9593519"/>
          <a:ext cx="2400300" cy="2731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9526</xdr:colOff>
      <xdr:row>12</xdr:row>
      <xdr:rowOff>19050</xdr:rowOff>
    </xdr:from>
    <xdr:to>
      <xdr:col>3</xdr:col>
      <xdr:colOff>2438936</xdr:colOff>
      <xdr:row>12</xdr:row>
      <xdr:rowOff>2438400</xdr:rowOff>
    </xdr:to>
    <xdr:pic>
      <xdr:nvPicPr>
        <xdr:cNvPr id="7" name="Picture 6">
          <a:extLst>
            <a:ext uri="{FF2B5EF4-FFF2-40B4-BE49-F238E27FC236}">
              <a16:creationId xmlns:a16="http://schemas.microsoft.com/office/drawing/2014/main" xmlns="" id="{00000000-0008-0000-00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610226" y="14963775"/>
          <a:ext cx="2429410" cy="2419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38101</xdr:colOff>
      <xdr:row>14</xdr:row>
      <xdr:rowOff>19050</xdr:rowOff>
    </xdr:from>
    <xdr:to>
      <xdr:col>4</xdr:col>
      <xdr:colOff>326</xdr:colOff>
      <xdr:row>14</xdr:row>
      <xdr:rowOff>2876549</xdr:rowOff>
    </xdr:to>
    <xdr:pic>
      <xdr:nvPicPr>
        <xdr:cNvPr id="9" name="Picture 8">
          <a:extLst>
            <a:ext uri="{FF2B5EF4-FFF2-40B4-BE49-F238E27FC236}">
              <a16:creationId xmlns:a16="http://schemas.microsoft.com/office/drawing/2014/main" xmlns="" id="{00000000-0008-0000-00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38801" y="20364450"/>
          <a:ext cx="2422849" cy="2857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44824</xdr:colOff>
      <xdr:row>15</xdr:row>
      <xdr:rowOff>33617</xdr:rowOff>
    </xdr:from>
    <xdr:to>
      <xdr:col>3</xdr:col>
      <xdr:colOff>2442256</xdr:colOff>
      <xdr:row>15</xdr:row>
      <xdr:rowOff>2528047</xdr:rowOff>
    </xdr:to>
    <xdr:pic>
      <xdr:nvPicPr>
        <xdr:cNvPr id="10" name="Picture 9">
          <a:extLst>
            <a:ext uri="{FF2B5EF4-FFF2-40B4-BE49-F238E27FC236}">
              <a16:creationId xmlns:a16="http://schemas.microsoft.com/office/drawing/2014/main" xmlns="" id="{00000000-0008-0000-0000-00000A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647765" y="23308235"/>
          <a:ext cx="2397432" cy="24944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44825</xdr:colOff>
      <xdr:row>17</xdr:row>
      <xdr:rowOff>11205</xdr:rowOff>
    </xdr:from>
    <xdr:to>
      <xdr:col>3</xdr:col>
      <xdr:colOff>2447293</xdr:colOff>
      <xdr:row>17</xdr:row>
      <xdr:rowOff>2891118</xdr:rowOff>
    </xdr:to>
    <xdr:pic>
      <xdr:nvPicPr>
        <xdr:cNvPr id="11" name="Picture 10">
          <a:extLst>
            <a:ext uri="{FF2B5EF4-FFF2-40B4-BE49-F238E27FC236}">
              <a16:creationId xmlns:a16="http://schemas.microsoft.com/office/drawing/2014/main" xmlns="" id="{00000000-0008-0000-0000-00000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7766" y="25851970"/>
          <a:ext cx="2402468" cy="2879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56031</xdr:colOff>
      <xdr:row>18</xdr:row>
      <xdr:rowOff>33618</xdr:rowOff>
    </xdr:from>
    <xdr:to>
      <xdr:col>3</xdr:col>
      <xdr:colOff>2426557</xdr:colOff>
      <xdr:row>18</xdr:row>
      <xdr:rowOff>2969559</xdr:rowOff>
    </xdr:to>
    <xdr:pic>
      <xdr:nvPicPr>
        <xdr:cNvPr id="12" name="Picture 11">
          <a:extLst>
            <a:ext uri="{FF2B5EF4-FFF2-40B4-BE49-F238E27FC236}">
              <a16:creationId xmlns:a16="http://schemas.microsoft.com/office/drawing/2014/main" xmlns="" id="{00000000-0008-0000-0000-00000C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658972" y="28776706"/>
          <a:ext cx="2370526" cy="29359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33619</xdr:colOff>
      <xdr:row>20</xdr:row>
      <xdr:rowOff>33617</xdr:rowOff>
    </xdr:from>
    <xdr:to>
      <xdr:col>3</xdr:col>
      <xdr:colOff>2427523</xdr:colOff>
      <xdr:row>20</xdr:row>
      <xdr:rowOff>3418354</xdr:rowOff>
    </xdr:to>
    <xdr:pic>
      <xdr:nvPicPr>
        <xdr:cNvPr id="13" name="Picture 12">
          <a:extLst>
            <a:ext uri="{FF2B5EF4-FFF2-40B4-BE49-F238E27FC236}">
              <a16:creationId xmlns:a16="http://schemas.microsoft.com/office/drawing/2014/main" xmlns="" id="{00000000-0008-0000-0000-00000D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636560" y="31768676"/>
          <a:ext cx="2393904" cy="33847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33616</xdr:colOff>
      <xdr:row>21</xdr:row>
      <xdr:rowOff>22412</xdr:rowOff>
    </xdr:from>
    <xdr:to>
      <xdr:col>3</xdr:col>
      <xdr:colOff>2454087</xdr:colOff>
      <xdr:row>21</xdr:row>
      <xdr:rowOff>2592632</xdr:rowOff>
    </xdr:to>
    <xdr:pic>
      <xdr:nvPicPr>
        <xdr:cNvPr id="14" name="Picture 13">
          <a:extLst>
            <a:ext uri="{FF2B5EF4-FFF2-40B4-BE49-F238E27FC236}">
              <a16:creationId xmlns:a16="http://schemas.microsoft.com/office/drawing/2014/main" xmlns="" id="{00000000-0008-0000-0000-00000E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636557" y="35220088"/>
          <a:ext cx="2420471" cy="2570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33618</xdr:colOff>
      <xdr:row>22</xdr:row>
      <xdr:rowOff>17612</xdr:rowOff>
    </xdr:from>
    <xdr:to>
      <xdr:col>4</xdr:col>
      <xdr:colOff>1</xdr:colOff>
      <xdr:row>22</xdr:row>
      <xdr:rowOff>2647863</xdr:rowOff>
    </xdr:to>
    <xdr:pic>
      <xdr:nvPicPr>
        <xdr:cNvPr id="15" name="Picture 14">
          <a:extLst>
            <a:ext uri="{FF2B5EF4-FFF2-40B4-BE49-F238E27FC236}">
              <a16:creationId xmlns:a16="http://schemas.microsoft.com/office/drawing/2014/main" xmlns="" id="{00000000-0008-0000-0000-00000F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636559" y="37837465"/>
          <a:ext cx="2431676" cy="2630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22411</xdr:colOff>
      <xdr:row>23</xdr:row>
      <xdr:rowOff>21601</xdr:rowOff>
    </xdr:from>
    <xdr:to>
      <xdr:col>3</xdr:col>
      <xdr:colOff>2442882</xdr:colOff>
      <xdr:row>23</xdr:row>
      <xdr:rowOff>3021602</xdr:rowOff>
    </xdr:to>
    <xdr:pic>
      <xdr:nvPicPr>
        <xdr:cNvPr id="16" name="Picture 15">
          <a:extLst>
            <a:ext uri="{FF2B5EF4-FFF2-40B4-BE49-F238E27FC236}">
              <a16:creationId xmlns:a16="http://schemas.microsoft.com/office/drawing/2014/main" xmlns="" id="{00000000-0008-0000-0000-000010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625352" y="40508454"/>
          <a:ext cx="2420471" cy="3000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33617</xdr:colOff>
      <xdr:row>24</xdr:row>
      <xdr:rowOff>22411</xdr:rowOff>
    </xdr:from>
    <xdr:to>
      <xdr:col>3</xdr:col>
      <xdr:colOff>2442882</xdr:colOff>
      <xdr:row>24</xdr:row>
      <xdr:rowOff>2968988</xdr:rowOff>
    </xdr:to>
    <xdr:pic>
      <xdr:nvPicPr>
        <xdr:cNvPr id="17" name="Picture 16">
          <a:extLst>
            <a:ext uri="{FF2B5EF4-FFF2-40B4-BE49-F238E27FC236}">
              <a16:creationId xmlns:a16="http://schemas.microsoft.com/office/drawing/2014/main" xmlns="" id="{00000000-0008-0000-0000-000011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636558" y="43590882"/>
          <a:ext cx="2409265" cy="29465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116527</xdr:colOff>
      <xdr:row>25</xdr:row>
      <xdr:rowOff>67237</xdr:rowOff>
    </xdr:from>
    <xdr:to>
      <xdr:col>3</xdr:col>
      <xdr:colOff>2263589</xdr:colOff>
      <xdr:row>25</xdr:row>
      <xdr:rowOff>2684319</xdr:rowOff>
    </xdr:to>
    <xdr:pic>
      <xdr:nvPicPr>
        <xdr:cNvPr id="18" name="Picture 17">
          <a:extLst>
            <a:ext uri="{FF2B5EF4-FFF2-40B4-BE49-F238E27FC236}">
              <a16:creationId xmlns:a16="http://schemas.microsoft.com/office/drawing/2014/main" xmlns="" id="{00000000-0008-0000-0000-000012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5727618" y="52939646"/>
          <a:ext cx="2147062" cy="26170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299356</xdr:colOff>
      <xdr:row>29</xdr:row>
      <xdr:rowOff>7541</xdr:rowOff>
    </xdr:from>
    <xdr:to>
      <xdr:col>3</xdr:col>
      <xdr:colOff>2129919</xdr:colOff>
      <xdr:row>29</xdr:row>
      <xdr:rowOff>2889281</xdr:rowOff>
    </xdr:to>
    <xdr:pic>
      <xdr:nvPicPr>
        <xdr:cNvPr id="19" name="Picture 18">
          <a:extLst>
            <a:ext uri="{FF2B5EF4-FFF2-40B4-BE49-F238E27FC236}">
              <a16:creationId xmlns:a16="http://schemas.microsoft.com/office/drawing/2014/main" xmlns="" id="{00000000-0008-0000-0000-000013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6164035" y="64491791"/>
          <a:ext cx="1830563" cy="2881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44824</xdr:colOff>
      <xdr:row>30</xdr:row>
      <xdr:rowOff>33617</xdr:rowOff>
    </xdr:from>
    <xdr:to>
      <xdr:col>3</xdr:col>
      <xdr:colOff>2450935</xdr:colOff>
      <xdr:row>30</xdr:row>
      <xdr:rowOff>4476750</xdr:rowOff>
    </xdr:to>
    <xdr:pic>
      <xdr:nvPicPr>
        <xdr:cNvPr id="20" name="Picture 19">
          <a:extLst>
            <a:ext uri="{FF2B5EF4-FFF2-40B4-BE49-F238E27FC236}">
              <a16:creationId xmlns:a16="http://schemas.microsoft.com/office/drawing/2014/main" xmlns="" id="{00000000-0008-0000-0000-000014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647765" y="53418441"/>
          <a:ext cx="2406111" cy="4443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81643</xdr:colOff>
      <xdr:row>38</xdr:row>
      <xdr:rowOff>54428</xdr:rowOff>
    </xdr:from>
    <xdr:to>
      <xdr:col>3</xdr:col>
      <xdr:colOff>2401599</xdr:colOff>
      <xdr:row>38</xdr:row>
      <xdr:rowOff>1277710</xdr:rowOff>
    </xdr:to>
    <xdr:pic>
      <xdr:nvPicPr>
        <xdr:cNvPr id="21" name="Picture 20">
          <a:extLst>
            <a:ext uri="{FF2B5EF4-FFF2-40B4-BE49-F238E27FC236}">
              <a16:creationId xmlns:a16="http://schemas.microsoft.com/office/drawing/2014/main" xmlns="" id="{00000000-0008-0000-0000-000015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87786" y="57925607"/>
          <a:ext cx="2319956" cy="1223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165325</xdr:colOff>
      <xdr:row>40</xdr:row>
      <xdr:rowOff>170707</xdr:rowOff>
    </xdr:from>
    <xdr:to>
      <xdr:col>3</xdr:col>
      <xdr:colOff>2251140</xdr:colOff>
      <xdr:row>40</xdr:row>
      <xdr:rowOff>1506682</xdr:rowOff>
    </xdr:to>
    <xdr:pic>
      <xdr:nvPicPr>
        <xdr:cNvPr id="22" name="Picture 21">
          <a:extLst>
            <a:ext uri="{FF2B5EF4-FFF2-40B4-BE49-F238E27FC236}">
              <a16:creationId xmlns:a16="http://schemas.microsoft.com/office/drawing/2014/main" xmlns="" id="{00000000-0008-0000-0000-000016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6018870" y="92424662"/>
          <a:ext cx="2085815" cy="133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40821</xdr:colOff>
      <xdr:row>42</xdr:row>
      <xdr:rowOff>27214</xdr:rowOff>
    </xdr:from>
    <xdr:to>
      <xdr:col>3</xdr:col>
      <xdr:colOff>2441066</xdr:colOff>
      <xdr:row>42</xdr:row>
      <xdr:rowOff>1673678</xdr:rowOff>
    </xdr:to>
    <xdr:pic>
      <xdr:nvPicPr>
        <xdr:cNvPr id="23" name="Picture 22">
          <a:extLst>
            <a:ext uri="{FF2B5EF4-FFF2-40B4-BE49-F238E27FC236}">
              <a16:creationId xmlns:a16="http://schemas.microsoft.com/office/drawing/2014/main" xmlns="" id="{00000000-0008-0000-0000-000017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646964" y="60823928"/>
          <a:ext cx="2400245" cy="16464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258535</xdr:colOff>
      <xdr:row>44</xdr:row>
      <xdr:rowOff>54429</xdr:rowOff>
    </xdr:from>
    <xdr:to>
      <xdr:col>3</xdr:col>
      <xdr:colOff>2326821</xdr:colOff>
      <xdr:row>44</xdr:row>
      <xdr:rowOff>1654380</xdr:rowOff>
    </xdr:to>
    <xdr:pic>
      <xdr:nvPicPr>
        <xdr:cNvPr id="24" name="Picture 23">
          <a:extLst>
            <a:ext uri="{FF2B5EF4-FFF2-40B4-BE49-F238E27FC236}">
              <a16:creationId xmlns:a16="http://schemas.microsoft.com/office/drawing/2014/main" xmlns="" id="{00000000-0008-0000-0000-000018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864678" y="62565643"/>
          <a:ext cx="2068286" cy="15999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21200</xdr:colOff>
      <xdr:row>45</xdr:row>
      <xdr:rowOff>18588</xdr:rowOff>
    </xdr:from>
    <xdr:to>
      <xdr:col>3</xdr:col>
      <xdr:colOff>2449290</xdr:colOff>
      <xdr:row>45</xdr:row>
      <xdr:rowOff>1279069</xdr:rowOff>
    </xdr:to>
    <xdr:pic>
      <xdr:nvPicPr>
        <xdr:cNvPr id="25" name="Picture 24">
          <a:extLst>
            <a:ext uri="{FF2B5EF4-FFF2-40B4-BE49-F238E27FC236}">
              <a16:creationId xmlns:a16="http://schemas.microsoft.com/office/drawing/2014/main" xmlns="" id="{00000000-0008-0000-0000-000019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rot="16200000">
          <a:off x="6211147" y="63674105"/>
          <a:ext cx="1260481" cy="24280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54429</xdr:colOff>
      <xdr:row>46</xdr:row>
      <xdr:rowOff>27216</xdr:rowOff>
    </xdr:from>
    <xdr:to>
      <xdr:col>3</xdr:col>
      <xdr:colOff>2422071</xdr:colOff>
      <xdr:row>46</xdr:row>
      <xdr:rowOff>2227868</xdr:rowOff>
    </xdr:to>
    <xdr:pic>
      <xdr:nvPicPr>
        <xdr:cNvPr id="26" name="Picture 25">
          <a:extLst>
            <a:ext uri="{FF2B5EF4-FFF2-40B4-BE49-F238E27FC236}">
              <a16:creationId xmlns:a16="http://schemas.microsoft.com/office/drawing/2014/main" xmlns="" id="{00000000-0008-0000-0000-00001A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660572" y="65586430"/>
          <a:ext cx="2367642" cy="2200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27215</xdr:colOff>
      <xdr:row>48</xdr:row>
      <xdr:rowOff>40822</xdr:rowOff>
    </xdr:from>
    <xdr:to>
      <xdr:col>3</xdr:col>
      <xdr:colOff>2435679</xdr:colOff>
      <xdr:row>48</xdr:row>
      <xdr:rowOff>2362347</xdr:rowOff>
    </xdr:to>
    <xdr:pic>
      <xdr:nvPicPr>
        <xdr:cNvPr id="27" name="Picture 26">
          <a:extLst>
            <a:ext uri="{FF2B5EF4-FFF2-40B4-BE49-F238E27FC236}">
              <a16:creationId xmlns:a16="http://schemas.microsoft.com/office/drawing/2014/main" xmlns="" id="{00000000-0008-0000-0000-00001B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5633358" y="67886036"/>
          <a:ext cx="2408464" cy="2321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717175</xdr:colOff>
      <xdr:row>43</xdr:row>
      <xdr:rowOff>78442</xdr:rowOff>
    </xdr:from>
    <xdr:to>
      <xdr:col>3</xdr:col>
      <xdr:colOff>2020500</xdr:colOff>
      <xdr:row>43</xdr:row>
      <xdr:rowOff>1670237</xdr:rowOff>
    </xdr:to>
    <xdr:pic>
      <xdr:nvPicPr>
        <xdr:cNvPr id="32" name="Picture 31">
          <a:extLst>
            <a:ext uri="{FF2B5EF4-FFF2-40B4-BE49-F238E27FC236}">
              <a16:creationId xmlns:a16="http://schemas.microsoft.com/office/drawing/2014/main" xmlns="" id="{00000000-0008-0000-0000-00002000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6320116" y="62629677"/>
          <a:ext cx="1303325" cy="1591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615204</xdr:colOff>
      <xdr:row>58</xdr:row>
      <xdr:rowOff>104216</xdr:rowOff>
    </xdr:from>
    <xdr:to>
      <xdr:col>3</xdr:col>
      <xdr:colOff>1926292</xdr:colOff>
      <xdr:row>58</xdr:row>
      <xdr:rowOff>1415304</xdr:rowOff>
    </xdr:to>
    <xdr:pic>
      <xdr:nvPicPr>
        <xdr:cNvPr id="33" name="Picture 32" descr="imagesPCVUX25P.jpg">
          <a:extLst>
            <a:ext uri="{FF2B5EF4-FFF2-40B4-BE49-F238E27FC236}">
              <a16:creationId xmlns:a16="http://schemas.microsoft.com/office/drawing/2014/main" xmlns="" id="{00000000-0008-0000-0000-000021000000}"/>
            </a:ext>
          </a:extLst>
        </xdr:cNvPr>
        <xdr:cNvPicPr>
          <a:picLocks noChangeAspect="1"/>
        </xdr:cNvPicPr>
      </xdr:nvPicPr>
      <xdr:blipFill>
        <a:blip xmlns:r="http://schemas.openxmlformats.org/officeDocument/2006/relationships" r:embed="rId25"/>
        <a:stretch>
          <a:fillRect/>
        </a:stretch>
      </xdr:blipFill>
      <xdr:spPr>
        <a:xfrm>
          <a:off x="6215904" y="123824441"/>
          <a:ext cx="1311088" cy="1311088"/>
        </a:xfrm>
        <a:prstGeom prst="rect">
          <a:avLst/>
        </a:prstGeom>
      </xdr:spPr>
    </xdr:pic>
    <xdr:clientData/>
  </xdr:twoCellAnchor>
  <xdr:twoCellAnchor>
    <xdr:from>
      <xdr:col>3</xdr:col>
      <xdr:colOff>466725</xdr:colOff>
      <xdr:row>54</xdr:row>
      <xdr:rowOff>104775</xdr:rowOff>
    </xdr:from>
    <xdr:to>
      <xdr:col>3</xdr:col>
      <xdr:colOff>1847850</xdr:colOff>
      <xdr:row>54</xdr:row>
      <xdr:rowOff>1447800</xdr:rowOff>
    </xdr:to>
    <xdr:sp macro="" textlink="">
      <xdr:nvSpPr>
        <xdr:cNvPr id="1078" name="Object 54" hidden="1">
          <a:extLst>
            <a:ext uri="{63B3BB69-23CF-44E3-9099-C40C66FF867C}">
              <a14:compatExt xmlns:a14="http://schemas.microsoft.com/office/drawing/2010/main" spid="_x0000_s1078"/>
            </a:ext>
            <a:ext uri="{FF2B5EF4-FFF2-40B4-BE49-F238E27FC236}">
              <a16:creationId xmlns:mc="http://schemas.openxmlformats.org/markup-compatibility/2006" xmlns:a14="http://schemas.microsoft.com/office/drawing/2010/main" xmlns:a16="http://schemas.microsoft.com/office/drawing/2014/main" xmlns="" id="{00000000-0008-0000-0000-0000360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704850</xdr:colOff>
      <xdr:row>55</xdr:row>
      <xdr:rowOff>95250</xdr:rowOff>
    </xdr:from>
    <xdr:to>
      <xdr:col>3</xdr:col>
      <xdr:colOff>1819275</xdr:colOff>
      <xdr:row>55</xdr:row>
      <xdr:rowOff>1190625</xdr:rowOff>
    </xdr:to>
    <xdr:sp macro="" textlink="">
      <xdr:nvSpPr>
        <xdr:cNvPr id="1080" name="Object 56" hidden="1">
          <a:extLst>
            <a:ext uri="{63B3BB69-23CF-44E3-9099-C40C66FF867C}">
              <a14:compatExt xmlns:a14="http://schemas.microsoft.com/office/drawing/2010/main" spid="_x0000_s1080"/>
            </a:ext>
            <a:ext uri="{FF2B5EF4-FFF2-40B4-BE49-F238E27FC236}">
              <a16:creationId xmlns:mc="http://schemas.openxmlformats.org/markup-compatibility/2006" xmlns:a14="http://schemas.microsoft.com/office/drawing/2010/main" xmlns:a16="http://schemas.microsoft.com/office/drawing/2014/main" xmlns="" id="{00000000-0008-0000-0000-0000380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68035</xdr:colOff>
      <xdr:row>32</xdr:row>
      <xdr:rowOff>95250</xdr:rowOff>
    </xdr:from>
    <xdr:to>
      <xdr:col>3</xdr:col>
      <xdr:colOff>2316810</xdr:colOff>
      <xdr:row>32</xdr:row>
      <xdr:rowOff>1768928</xdr:rowOff>
    </xdr:to>
    <xdr:pic>
      <xdr:nvPicPr>
        <xdr:cNvPr id="41" name="Picture 40">
          <a:extLst>
            <a:ext uri="{FF2B5EF4-FFF2-40B4-BE49-F238E27FC236}">
              <a16:creationId xmlns:a16="http://schemas.microsoft.com/office/drawing/2014/main" xmlns="" id="{00000000-0008-0000-0000-000029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5674178" y="61830857"/>
          <a:ext cx="2248775" cy="1673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94637</xdr:colOff>
      <xdr:row>34</xdr:row>
      <xdr:rowOff>32234</xdr:rowOff>
    </xdr:from>
    <xdr:to>
      <xdr:col>3</xdr:col>
      <xdr:colOff>2330292</xdr:colOff>
      <xdr:row>34</xdr:row>
      <xdr:rowOff>2060009</xdr:rowOff>
    </xdr:to>
    <xdr:pic>
      <xdr:nvPicPr>
        <xdr:cNvPr id="44" name="Picture 43">
          <a:extLst>
            <a:ext uri="{FF2B5EF4-FFF2-40B4-BE49-F238E27FC236}">
              <a16:creationId xmlns:a16="http://schemas.microsoft.com/office/drawing/2014/main" xmlns="" id="{00000000-0008-0000-0000-00002C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5695337" y="69145634"/>
          <a:ext cx="2235655" cy="2027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122466</xdr:colOff>
      <xdr:row>33</xdr:row>
      <xdr:rowOff>129886</xdr:rowOff>
    </xdr:from>
    <xdr:to>
      <xdr:col>3</xdr:col>
      <xdr:colOff>2333237</xdr:colOff>
      <xdr:row>33</xdr:row>
      <xdr:rowOff>2679865</xdr:rowOff>
    </xdr:to>
    <xdr:pic>
      <xdr:nvPicPr>
        <xdr:cNvPr id="46" name="Picture 45">
          <a:extLst>
            <a:ext uri="{FF2B5EF4-FFF2-40B4-BE49-F238E27FC236}">
              <a16:creationId xmlns:a16="http://schemas.microsoft.com/office/drawing/2014/main" xmlns="" id="{00000000-0008-0000-0000-00002E00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5733557" y="73455068"/>
          <a:ext cx="2210771" cy="25499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88508</xdr:colOff>
      <xdr:row>31</xdr:row>
      <xdr:rowOff>381002</xdr:rowOff>
    </xdr:from>
    <xdr:to>
      <xdr:col>3</xdr:col>
      <xdr:colOff>2332152</xdr:colOff>
      <xdr:row>31</xdr:row>
      <xdr:rowOff>3061608</xdr:rowOff>
    </xdr:to>
    <xdr:pic>
      <xdr:nvPicPr>
        <xdr:cNvPr id="47" name="Picture 46">
          <a:extLst>
            <a:ext uri="{FF2B5EF4-FFF2-40B4-BE49-F238E27FC236}">
              <a16:creationId xmlns:a16="http://schemas.microsoft.com/office/drawing/2014/main" xmlns="" id="{00000000-0008-0000-0000-00002F0000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flipH="1">
          <a:off x="5694651" y="58306609"/>
          <a:ext cx="2243644" cy="26806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200026</xdr:colOff>
      <xdr:row>35</xdr:row>
      <xdr:rowOff>50253</xdr:rowOff>
    </xdr:from>
    <xdr:to>
      <xdr:col>3</xdr:col>
      <xdr:colOff>2247900</xdr:colOff>
      <xdr:row>35</xdr:row>
      <xdr:rowOff>2173583</xdr:rowOff>
    </xdr:to>
    <xdr:pic>
      <xdr:nvPicPr>
        <xdr:cNvPr id="55" name="Picture 54">
          <a:extLst>
            <a:ext uri="{FF2B5EF4-FFF2-40B4-BE49-F238E27FC236}">
              <a16:creationId xmlns:a16="http://schemas.microsoft.com/office/drawing/2014/main" xmlns="" id="{00000000-0008-0000-0000-00003700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5800726" y="74697678"/>
          <a:ext cx="2047874" cy="2123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133350</xdr:colOff>
      <xdr:row>36</xdr:row>
      <xdr:rowOff>179746</xdr:rowOff>
    </xdr:from>
    <xdr:to>
      <xdr:col>3</xdr:col>
      <xdr:colOff>2219325</xdr:colOff>
      <xdr:row>36</xdr:row>
      <xdr:rowOff>1447799</xdr:rowOff>
    </xdr:to>
    <xdr:pic>
      <xdr:nvPicPr>
        <xdr:cNvPr id="48" name="Picture 47">
          <a:extLst>
            <a:ext uri="{FF2B5EF4-FFF2-40B4-BE49-F238E27FC236}">
              <a16:creationId xmlns:a16="http://schemas.microsoft.com/office/drawing/2014/main" xmlns="" id="{00000000-0008-0000-0000-0000300000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5734050" y="73617496"/>
          <a:ext cx="2085975" cy="1268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238124</xdr:colOff>
      <xdr:row>37</xdr:row>
      <xdr:rowOff>9111</xdr:rowOff>
    </xdr:from>
    <xdr:to>
      <xdr:col>3</xdr:col>
      <xdr:colOff>2381250</xdr:colOff>
      <xdr:row>37</xdr:row>
      <xdr:rowOff>2144484</xdr:rowOff>
    </xdr:to>
    <xdr:pic>
      <xdr:nvPicPr>
        <xdr:cNvPr id="49" name="Picture 48" descr="Lautaret2">
          <a:extLst>
            <a:ext uri="{FF2B5EF4-FFF2-40B4-BE49-F238E27FC236}">
              <a16:creationId xmlns:a16="http://schemas.microsoft.com/office/drawing/2014/main" xmlns="" id="{00000000-0008-0000-0000-00003100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5838824" y="75008961"/>
          <a:ext cx="2143126" cy="2135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44823</xdr:colOff>
      <xdr:row>26</xdr:row>
      <xdr:rowOff>100852</xdr:rowOff>
    </xdr:from>
    <xdr:to>
      <xdr:col>3</xdr:col>
      <xdr:colOff>2393016</xdr:colOff>
      <xdr:row>26</xdr:row>
      <xdr:rowOff>3399864</xdr:rowOff>
    </xdr:to>
    <xdr:pic>
      <xdr:nvPicPr>
        <xdr:cNvPr id="50" name="Picture 49">
          <a:extLst>
            <a:ext uri="{FF2B5EF4-FFF2-40B4-BE49-F238E27FC236}">
              <a16:creationId xmlns:a16="http://schemas.microsoft.com/office/drawing/2014/main" xmlns="" id="{00000000-0008-0000-0000-000032000000}"/>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5647764" y="49653264"/>
          <a:ext cx="2348193" cy="32990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112059</xdr:colOff>
      <xdr:row>49</xdr:row>
      <xdr:rowOff>56030</xdr:rowOff>
    </xdr:from>
    <xdr:to>
      <xdr:col>3</xdr:col>
      <xdr:colOff>2364442</xdr:colOff>
      <xdr:row>49</xdr:row>
      <xdr:rowOff>2313544</xdr:rowOff>
    </xdr:to>
    <xdr:pic>
      <xdr:nvPicPr>
        <xdr:cNvPr id="52" name="Picture 51" descr="https://worktools.lv/image/cache/data/li/default/file-74-800x800_0.jpeg">
          <a:extLst>
            <a:ext uri="{FF2B5EF4-FFF2-40B4-BE49-F238E27FC236}">
              <a16:creationId xmlns:a16="http://schemas.microsoft.com/office/drawing/2014/main" xmlns="" id="{00000000-0008-0000-0000-0000340000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5715000" y="94869001"/>
          <a:ext cx="2252383" cy="22575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179294</xdr:colOff>
      <xdr:row>51</xdr:row>
      <xdr:rowOff>100853</xdr:rowOff>
    </xdr:from>
    <xdr:to>
      <xdr:col>3</xdr:col>
      <xdr:colOff>2386244</xdr:colOff>
      <xdr:row>51</xdr:row>
      <xdr:rowOff>2301512</xdr:rowOff>
    </xdr:to>
    <xdr:pic>
      <xdr:nvPicPr>
        <xdr:cNvPr id="54" name="Picture 53" descr="https://worktools.lv/image/cache/data/li/default/108-2-800x800_0.jpeg">
          <a:extLst>
            <a:ext uri="{FF2B5EF4-FFF2-40B4-BE49-F238E27FC236}">
              <a16:creationId xmlns:a16="http://schemas.microsoft.com/office/drawing/2014/main" xmlns="" id="{00000000-0008-0000-0000-000036000000}"/>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5782235" y="97311882"/>
          <a:ext cx="2206950" cy="22006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190500</xdr:colOff>
      <xdr:row>47</xdr:row>
      <xdr:rowOff>190500</xdr:rowOff>
    </xdr:from>
    <xdr:to>
      <xdr:col>3</xdr:col>
      <xdr:colOff>2347554</xdr:colOff>
      <xdr:row>47</xdr:row>
      <xdr:rowOff>1847850</xdr:rowOff>
    </xdr:to>
    <xdr:pic>
      <xdr:nvPicPr>
        <xdr:cNvPr id="59" name="Picture 58">
          <a:extLst>
            <a:ext uri="{FF2B5EF4-FFF2-40B4-BE49-F238E27FC236}">
              <a16:creationId xmlns:a16="http://schemas.microsoft.com/office/drawing/2014/main" xmlns="" id="{00000000-0008-0000-0000-00003B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5791200" y="92592525"/>
          <a:ext cx="2157054" cy="1657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428625</xdr:colOff>
      <xdr:row>52</xdr:row>
      <xdr:rowOff>107454</xdr:rowOff>
    </xdr:from>
    <xdr:to>
      <xdr:col>3</xdr:col>
      <xdr:colOff>2152650</xdr:colOff>
      <xdr:row>52</xdr:row>
      <xdr:rowOff>2162175</xdr:rowOff>
    </xdr:to>
    <xdr:pic>
      <xdr:nvPicPr>
        <xdr:cNvPr id="60" name="Picture 59">
          <a:extLst>
            <a:ext uri="{FF2B5EF4-FFF2-40B4-BE49-F238E27FC236}">
              <a16:creationId xmlns:a16="http://schemas.microsoft.com/office/drawing/2014/main" xmlns="" id="{00000000-0008-0000-0000-00003C000000}"/>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6029325" y="101996379"/>
          <a:ext cx="1724025" cy="20547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523875</xdr:colOff>
      <xdr:row>50</xdr:row>
      <xdr:rowOff>95250</xdr:rowOff>
    </xdr:from>
    <xdr:to>
      <xdr:col>3</xdr:col>
      <xdr:colOff>1981200</xdr:colOff>
      <xdr:row>50</xdr:row>
      <xdr:rowOff>2258105</xdr:rowOff>
    </xdr:to>
    <xdr:pic>
      <xdr:nvPicPr>
        <xdr:cNvPr id="62" name="Picture 61">
          <a:extLst>
            <a:ext uri="{FF2B5EF4-FFF2-40B4-BE49-F238E27FC236}">
              <a16:creationId xmlns:a16="http://schemas.microsoft.com/office/drawing/2014/main" xmlns="" id="{00000000-0008-0000-0000-00003E0000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6124575" y="99583875"/>
          <a:ext cx="1457325" cy="21628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581026</xdr:colOff>
      <xdr:row>56</xdr:row>
      <xdr:rowOff>135520</xdr:rowOff>
    </xdr:from>
    <xdr:to>
      <xdr:col>3</xdr:col>
      <xdr:colOff>1819276</xdr:colOff>
      <xdr:row>56</xdr:row>
      <xdr:rowOff>2533650</xdr:rowOff>
    </xdr:to>
    <xdr:pic>
      <xdr:nvPicPr>
        <xdr:cNvPr id="69" name="Picture 68">
          <a:extLst>
            <a:ext uri="{FF2B5EF4-FFF2-40B4-BE49-F238E27FC236}">
              <a16:creationId xmlns:a16="http://schemas.microsoft.com/office/drawing/2014/main" xmlns="" id="{00000000-0008-0000-0000-0000450000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6181726" y="119512345"/>
          <a:ext cx="1238250" cy="23981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133350</xdr:colOff>
      <xdr:row>57</xdr:row>
      <xdr:rowOff>76978</xdr:rowOff>
    </xdr:from>
    <xdr:to>
      <xdr:col>3</xdr:col>
      <xdr:colOff>2381249</xdr:colOff>
      <xdr:row>57</xdr:row>
      <xdr:rowOff>1628775</xdr:rowOff>
    </xdr:to>
    <xdr:pic>
      <xdr:nvPicPr>
        <xdr:cNvPr id="70" name="Picture 69">
          <a:extLst>
            <a:ext uri="{FF2B5EF4-FFF2-40B4-BE49-F238E27FC236}">
              <a16:creationId xmlns:a16="http://schemas.microsoft.com/office/drawing/2014/main" xmlns="" id="{00000000-0008-0000-0000-0000460000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5734050" y="122082703"/>
          <a:ext cx="2247899" cy="15517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476250</xdr:colOff>
      <xdr:row>11</xdr:row>
      <xdr:rowOff>137931</xdr:rowOff>
    </xdr:from>
    <xdr:to>
      <xdr:col>3</xdr:col>
      <xdr:colOff>2182892</xdr:colOff>
      <xdr:row>11</xdr:row>
      <xdr:rowOff>2500065</xdr:rowOff>
    </xdr:to>
    <xdr:pic>
      <xdr:nvPicPr>
        <xdr:cNvPr id="56" name="Picture 55" descr="Cora melnā pagarināta veste - Apģērbu veikals КОКОS"/>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6072188" y="13282431"/>
          <a:ext cx="1706642" cy="23621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421822</xdr:colOff>
      <xdr:row>16</xdr:row>
      <xdr:rowOff>81643</xdr:rowOff>
    </xdr:from>
    <xdr:to>
      <xdr:col>3</xdr:col>
      <xdr:colOff>2060668</xdr:colOff>
      <xdr:row>16</xdr:row>
      <xdr:rowOff>2556123</xdr:rowOff>
    </xdr:to>
    <xdr:pic>
      <xdr:nvPicPr>
        <xdr:cNvPr id="58" name="Picture 57"/>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6027965" y="26656393"/>
          <a:ext cx="1638846" cy="2474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230936</xdr:colOff>
      <xdr:row>19</xdr:row>
      <xdr:rowOff>86591</xdr:rowOff>
    </xdr:from>
    <xdr:to>
      <xdr:col>3</xdr:col>
      <xdr:colOff>2086841</xdr:colOff>
      <xdr:row>19</xdr:row>
      <xdr:rowOff>2684318</xdr:rowOff>
    </xdr:to>
    <xdr:pic>
      <xdr:nvPicPr>
        <xdr:cNvPr id="61" name="Picture 60" descr="Pirkt Blūzes un krekli polo krekls 210 - Cena: €11 | 500 medicīnas preces  no ASV un Eiropa"/>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5842027" y="35138591"/>
          <a:ext cx="1855905" cy="2597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340178</xdr:colOff>
      <xdr:row>27</xdr:row>
      <xdr:rowOff>204107</xdr:rowOff>
    </xdr:from>
    <xdr:to>
      <xdr:col>3</xdr:col>
      <xdr:colOff>2125436</xdr:colOff>
      <xdr:row>27</xdr:row>
      <xdr:rowOff>2416244</xdr:rowOff>
    </xdr:to>
    <xdr:pic>
      <xdr:nvPicPr>
        <xdr:cNvPr id="64" name="Picture 63" descr="https://www.watermelon.lv/cache/images/650_455_6565_product.jpg"/>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5946321" y="59504036"/>
          <a:ext cx="1785258" cy="2212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311727</xdr:colOff>
      <xdr:row>28</xdr:row>
      <xdr:rowOff>86592</xdr:rowOff>
    </xdr:from>
    <xdr:to>
      <xdr:col>3</xdr:col>
      <xdr:colOff>2185554</xdr:colOff>
      <xdr:row>28</xdr:row>
      <xdr:rowOff>2406376</xdr:rowOff>
    </xdr:to>
    <xdr:pic>
      <xdr:nvPicPr>
        <xdr:cNvPr id="65" name="Picture 64" descr="Flīsa jaka, sieviešu, art.504 (dažādas krāsas) ― Prāna Ko"/>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5922818" y="61999092"/>
          <a:ext cx="1873827" cy="23197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583145</xdr:colOff>
      <xdr:row>60</xdr:row>
      <xdr:rowOff>40822</xdr:rowOff>
    </xdr:from>
    <xdr:to>
      <xdr:col>3</xdr:col>
      <xdr:colOff>1928131</xdr:colOff>
      <xdr:row>60</xdr:row>
      <xdr:rowOff>1333501</xdr:rowOff>
    </xdr:to>
    <xdr:pic>
      <xdr:nvPicPr>
        <xdr:cNvPr id="73" name="Picture 72"/>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6447824" y="127158751"/>
          <a:ext cx="1344986" cy="1292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500148</xdr:colOff>
      <xdr:row>61</xdr:row>
      <xdr:rowOff>190500</xdr:rowOff>
    </xdr:from>
    <xdr:to>
      <xdr:col>3</xdr:col>
      <xdr:colOff>2027464</xdr:colOff>
      <xdr:row>61</xdr:row>
      <xdr:rowOff>565372</xdr:rowOff>
    </xdr:to>
    <xdr:pic>
      <xdr:nvPicPr>
        <xdr:cNvPr id="74" name="Picture 73"/>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6364827" y="128696357"/>
          <a:ext cx="1527316" cy="3748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466725</xdr:colOff>
      <xdr:row>54</xdr:row>
      <xdr:rowOff>104775</xdr:rowOff>
    </xdr:from>
    <xdr:to>
      <xdr:col>3</xdr:col>
      <xdr:colOff>1847850</xdr:colOff>
      <xdr:row>54</xdr:row>
      <xdr:rowOff>1447800</xdr:rowOff>
    </xdr:to>
    <xdr:pic>
      <xdr:nvPicPr>
        <xdr:cNvPr id="6" name="Picture 54"/>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6324600" y="117024150"/>
          <a:ext cx="1381125" cy="1343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704850</xdr:colOff>
      <xdr:row>55</xdr:row>
      <xdr:rowOff>95250</xdr:rowOff>
    </xdr:from>
    <xdr:to>
      <xdr:col>3</xdr:col>
      <xdr:colOff>1819275</xdr:colOff>
      <xdr:row>55</xdr:row>
      <xdr:rowOff>1190625</xdr:rowOff>
    </xdr:to>
    <xdr:pic>
      <xdr:nvPicPr>
        <xdr:cNvPr id="28" name="Picture 56"/>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6562725" y="118729125"/>
          <a:ext cx="1114425"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312964</xdr:colOff>
      <xdr:row>9</xdr:row>
      <xdr:rowOff>13607</xdr:rowOff>
    </xdr:from>
    <xdr:to>
      <xdr:col>3</xdr:col>
      <xdr:colOff>2301308</xdr:colOff>
      <xdr:row>9</xdr:row>
      <xdr:rowOff>2551963</xdr:rowOff>
    </xdr:to>
    <xdr:pic>
      <xdr:nvPicPr>
        <xdr:cNvPr id="63" name="Picture 62">
          <a:extLst>
            <a:ext uri="{FF2B5EF4-FFF2-40B4-BE49-F238E27FC236}">
              <a16:creationId xmlns="" xmlns:a16="http://schemas.microsoft.com/office/drawing/2014/main" id="{00000000-0008-0000-0000-00003D000000}"/>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6177643" y="7769678"/>
          <a:ext cx="1988344" cy="25383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449035</xdr:colOff>
      <xdr:row>13</xdr:row>
      <xdr:rowOff>163286</xdr:rowOff>
    </xdr:from>
    <xdr:to>
      <xdr:col>3</xdr:col>
      <xdr:colOff>2072814</xdr:colOff>
      <xdr:row>13</xdr:row>
      <xdr:rowOff>2842192</xdr:rowOff>
    </xdr:to>
    <xdr:pic>
      <xdr:nvPicPr>
        <xdr:cNvPr id="66" name="Picture 65">
          <a:extLst>
            <a:ext uri="{FF2B5EF4-FFF2-40B4-BE49-F238E27FC236}">
              <a16:creationId xmlns="" xmlns:a16="http://schemas.microsoft.com/office/drawing/2014/main" id="{00000000-0008-0000-0000-000041000000}"/>
            </a:ext>
          </a:extLst>
        </xdr:cNvPr>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6313714" y="18342429"/>
          <a:ext cx="1623779" cy="2678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356258</xdr:colOff>
      <xdr:row>39</xdr:row>
      <xdr:rowOff>400793</xdr:rowOff>
    </xdr:from>
    <xdr:to>
      <xdr:col>3</xdr:col>
      <xdr:colOff>2273163</xdr:colOff>
      <xdr:row>39</xdr:row>
      <xdr:rowOff>1804581</xdr:rowOff>
    </xdr:to>
    <xdr:pic>
      <xdr:nvPicPr>
        <xdr:cNvPr id="67" name="Picture 66">
          <a:extLst>
            <a:ext uri="{FF2B5EF4-FFF2-40B4-BE49-F238E27FC236}">
              <a16:creationId xmlns="" xmlns:a16="http://schemas.microsoft.com/office/drawing/2014/main" id="{00000000-0008-0000-0000-00004D000000}"/>
            </a:ext>
          </a:extLst>
        </xdr:cNvPr>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6209803" y="90940248"/>
          <a:ext cx="1916905" cy="14037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142875</xdr:colOff>
      <xdr:row>41</xdr:row>
      <xdr:rowOff>215242</xdr:rowOff>
    </xdr:from>
    <xdr:ext cx="2128517" cy="1189695"/>
    <xdr:pic>
      <xdr:nvPicPr>
        <xdr:cNvPr id="68" name="Picture 67">
          <a:extLst>
            <a:ext uri="{FF2B5EF4-FFF2-40B4-BE49-F238E27FC236}">
              <a16:creationId xmlns="" xmlns:a16="http://schemas.microsoft.com/office/drawing/2014/main" id="{00000000-0008-0000-0000-00004F000000}"/>
            </a:ext>
          </a:extLst>
        </xdr:cNvPr>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5743575" y="89969317"/>
          <a:ext cx="2128517" cy="11896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120764</xdr:colOff>
      <xdr:row>53</xdr:row>
      <xdr:rowOff>59531</xdr:rowOff>
    </xdr:from>
    <xdr:to>
      <xdr:col>3</xdr:col>
      <xdr:colOff>2397386</xdr:colOff>
      <xdr:row>53</xdr:row>
      <xdr:rowOff>2178843</xdr:rowOff>
    </xdr:to>
    <xdr:pic>
      <xdr:nvPicPr>
        <xdr:cNvPr id="71" name="Picture 70">
          <a:extLst>
            <a:ext uri="{FF2B5EF4-FFF2-40B4-BE49-F238E27FC236}">
              <a16:creationId xmlns="" xmlns:a16="http://schemas.microsoft.com/office/drawing/2014/main" id="{00000000-0008-0000-0000-000052000000}"/>
            </a:ext>
          </a:extLst>
        </xdr:cNvPr>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5985443" y="119094817"/>
          <a:ext cx="2276622" cy="21193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465703</xdr:colOff>
      <xdr:row>8</xdr:row>
      <xdr:rowOff>367393</xdr:rowOff>
    </xdr:from>
    <xdr:to>
      <xdr:col>3</xdr:col>
      <xdr:colOff>1985282</xdr:colOff>
      <xdr:row>8</xdr:row>
      <xdr:rowOff>2299608</xdr:rowOff>
    </xdr:to>
    <xdr:pic>
      <xdr:nvPicPr>
        <xdr:cNvPr id="75" name="Picture 74"/>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6330382" y="8123464"/>
          <a:ext cx="1519579" cy="19322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156883</xdr:colOff>
      <xdr:row>6</xdr:row>
      <xdr:rowOff>11205</xdr:rowOff>
    </xdr:from>
    <xdr:to>
      <xdr:col>3</xdr:col>
      <xdr:colOff>1679567</xdr:colOff>
      <xdr:row>6</xdr:row>
      <xdr:rowOff>2218764</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89295" y="1445558"/>
          <a:ext cx="1522684" cy="22075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152401</xdr:colOff>
      <xdr:row>7</xdr:row>
      <xdr:rowOff>114301</xdr:rowOff>
    </xdr:from>
    <xdr:to>
      <xdr:col>16</xdr:col>
      <xdr:colOff>476934</xdr:colOff>
      <xdr:row>16</xdr:row>
      <xdr:rowOff>95251</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48401" y="1447801"/>
          <a:ext cx="3982133" cy="1695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02"/>
  <sheetViews>
    <sheetView tabSelected="1" zoomScale="70" zoomScaleNormal="70" workbookViewId="0">
      <pane ySplit="6" topLeftCell="A62" activePane="bottomLeft" state="frozen"/>
      <selection pane="bottomLeft" activeCell="C16" sqref="C16"/>
    </sheetView>
  </sheetViews>
  <sheetFormatPr defaultRowHeight="12.75" x14ac:dyDescent="0.2"/>
  <cols>
    <col min="1" max="1" width="6.28515625" style="57" customWidth="1"/>
    <col min="2" max="2" width="38.28515625" style="28" customWidth="1"/>
    <col min="3" max="3" width="43.28515625" style="57" customWidth="1"/>
    <col min="4" max="4" width="37" style="57" customWidth="1"/>
    <col min="5" max="5" width="10.85546875" style="57" customWidth="1"/>
    <col min="6" max="6" width="9.7109375" style="76" bestFit="1" customWidth="1"/>
    <col min="7" max="7" width="10.140625" style="16" bestFit="1" customWidth="1"/>
    <col min="8" max="9" width="10.140625" style="16" customWidth="1"/>
    <col min="10" max="10" width="15.85546875" style="76" customWidth="1"/>
    <col min="11" max="11" width="12.85546875" style="16" customWidth="1"/>
    <col min="12" max="12" width="9.140625" style="16" customWidth="1"/>
    <col min="13" max="14" width="7" style="16" customWidth="1"/>
    <col min="15" max="15" width="7.28515625" style="16" customWidth="1"/>
    <col min="16" max="17" width="9.28515625" style="16" customWidth="1"/>
    <col min="18" max="21" width="7.5703125" style="16" customWidth="1"/>
    <col min="22" max="22" width="9.140625" style="57" customWidth="1"/>
    <col min="23" max="16384" width="9.140625" style="57"/>
  </cols>
  <sheetData>
    <row r="1" spans="1:21" s="72" customFormat="1" ht="57.75" customHeight="1" x14ac:dyDescent="0.2">
      <c r="A1" s="161"/>
      <c r="B1" s="161"/>
      <c r="C1" s="161"/>
      <c r="D1" s="161"/>
      <c r="E1" s="161"/>
      <c r="F1" s="161"/>
      <c r="G1" s="161"/>
      <c r="H1" s="161"/>
      <c r="I1" s="161"/>
      <c r="J1" s="161"/>
      <c r="K1" s="161"/>
      <c r="L1" s="161"/>
      <c r="M1" s="161"/>
      <c r="N1" s="161"/>
      <c r="O1" s="161"/>
      <c r="P1" s="16"/>
      <c r="Q1" s="16"/>
      <c r="R1" s="16"/>
      <c r="S1" s="16"/>
      <c r="T1" s="16"/>
      <c r="U1" s="16"/>
    </row>
    <row r="2" spans="1:21" x14ac:dyDescent="0.2">
      <c r="A2" s="161" t="s">
        <v>84</v>
      </c>
      <c r="B2" s="161"/>
      <c r="C2" s="161"/>
      <c r="D2" s="161"/>
      <c r="E2" s="161"/>
      <c r="F2" s="161"/>
      <c r="G2" s="161"/>
      <c r="H2" s="161"/>
      <c r="I2" s="161"/>
      <c r="J2" s="161"/>
      <c r="K2" s="161"/>
      <c r="L2" s="161"/>
      <c r="M2" s="161"/>
      <c r="N2" s="161"/>
      <c r="O2" s="161"/>
      <c r="P2" s="19"/>
      <c r="Q2" s="19"/>
      <c r="R2" s="19"/>
      <c r="S2" s="19"/>
      <c r="T2" s="19"/>
      <c r="U2" s="19"/>
    </row>
    <row r="3" spans="1:21" ht="15.75" x14ac:dyDescent="0.25">
      <c r="A3" s="171" t="s">
        <v>178</v>
      </c>
      <c r="B3" s="171"/>
      <c r="C3" s="171"/>
      <c r="D3" s="171"/>
      <c r="E3" s="171"/>
      <c r="F3" s="171"/>
      <c r="G3" s="171"/>
      <c r="H3" s="171"/>
      <c r="I3" s="171"/>
      <c r="J3" s="171"/>
      <c r="K3" s="171"/>
      <c r="L3" s="171"/>
      <c r="M3" s="171"/>
      <c r="N3" s="171"/>
      <c r="O3" s="171"/>
      <c r="P3" s="29"/>
      <c r="Q3" s="29"/>
      <c r="R3" s="29"/>
      <c r="S3" s="29"/>
      <c r="T3" s="29"/>
      <c r="U3" s="29"/>
    </row>
    <row r="4" spans="1:21" ht="14.25" x14ac:dyDescent="0.2">
      <c r="A4" s="175" t="s">
        <v>275</v>
      </c>
      <c r="B4" s="175"/>
      <c r="C4" s="175"/>
      <c r="D4" s="175"/>
      <c r="E4" s="175"/>
      <c r="F4" s="175"/>
      <c r="G4" s="175"/>
      <c r="H4" s="175"/>
      <c r="I4" s="175"/>
      <c r="J4" s="175"/>
      <c r="K4" s="175"/>
      <c r="L4" s="175"/>
      <c r="M4" s="175"/>
      <c r="N4" s="175"/>
      <c r="O4" s="175"/>
      <c r="P4" s="30"/>
      <c r="Q4" s="30"/>
      <c r="R4" s="30"/>
      <c r="S4" s="30"/>
      <c r="T4" s="30"/>
      <c r="U4" s="30"/>
    </row>
    <row r="5" spans="1:21" s="5" customFormat="1" ht="51" x14ac:dyDescent="0.25">
      <c r="A5" s="1" t="s">
        <v>14</v>
      </c>
      <c r="B5" s="2" t="s">
        <v>0</v>
      </c>
      <c r="C5" s="1" t="s">
        <v>15</v>
      </c>
      <c r="D5" s="1" t="s">
        <v>80</v>
      </c>
      <c r="E5" s="3" t="s">
        <v>16</v>
      </c>
      <c r="F5" s="73" t="s">
        <v>17</v>
      </c>
      <c r="G5" s="3" t="s">
        <v>18</v>
      </c>
      <c r="H5" s="3" t="s">
        <v>277</v>
      </c>
      <c r="I5" s="3" t="s">
        <v>20</v>
      </c>
      <c r="J5" s="73" t="s">
        <v>1</v>
      </c>
      <c r="K5" s="3" t="s">
        <v>21</v>
      </c>
      <c r="L5" s="3" t="s">
        <v>22</v>
      </c>
      <c r="M5" s="4" t="s">
        <v>23</v>
      </c>
      <c r="N5" s="63" t="s">
        <v>24</v>
      </c>
      <c r="O5" s="65" t="s">
        <v>166</v>
      </c>
    </row>
    <row r="6" spans="1:21" s="5" customFormat="1" ht="13.5" customHeight="1" x14ac:dyDescent="0.25">
      <c r="A6" s="173" t="s">
        <v>25</v>
      </c>
      <c r="B6" s="174"/>
      <c r="C6" s="174"/>
      <c r="D6" s="174"/>
      <c r="E6" s="174"/>
      <c r="F6" s="174"/>
      <c r="G6" s="174"/>
      <c r="H6" s="174"/>
      <c r="I6" s="174"/>
      <c r="J6" s="174"/>
      <c r="K6" s="174"/>
      <c r="L6" s="174"/>
      <c r="M6" s="174"/>
      <c r="N6" s="174"/>
      <c r="O6" s="66"/>
    </row>
    <row r="7" spans="1:21" s="60" customFormat="1" ht="219" customHeight="1" x14ac:dyDescent="0.25">
      <c r="A7" s="6">
        <v>1</v>
      </c>
      <c r="B7" s="7" t="s">
        <v>3</v>
      </c>
      <c r="C7" s="8" t="s">
        <v>225</v>
      </c>
      <c r="D7" s="8"/>
      <c r="E7" s="9" t="s">
        <v>2</v>
      </c>
      <c r="F7" s="79">
        <v>20</v>
      </c>
      <c r="G7" s="23">
        <v>0</v>
      </c>
      <c r="H7" s="10">
        <f t="shared" ref="H7:H55" si="0">ROUND(F7*G7,2)</f>
        <v>0</v>
      </c>
      <c r="I7" s="9" t="s">
        <v>45</v>
      </c>
      <c r="J7" s="58" t="s">
        <v>176</v>
      </c>
      <c r="K7" s="9" t="s">
        <v>159</v>
      </c>
      <c r="L7" s="9">
        <v>260</v>
      </c>
      <c r="M7" s="11" t="s">
        <v>26</v>
      </c>
      <c r="N7" s="64" t="s">
        <v>26</v>
      </c>
      <c r="O7" s="67" t="s">
        <v>169</v>
      </c>
    </row>
    <row r="8" spans="1:21" s="60" customFormat="1" ht="226.5" customHeight="1" x14ac:dyDescent="0.25">
      <c r="A8" s="6">
        <v>2</v>
      </c>
      <c r="B8" s="7" t="s">
        <v>4</v>
      </c>
      <c r="C8" s="8" t="s">
        <v>226</v>
      </c>
      <c r="D8" s="8"/>
      <c r="E8" s="9" t="s">
        <v>2</v>
      </c>
      <c r="F8" s="79">
        <v>10</v>
      </c>
      <c r="G8" s="23">
        <v>0</v>
      </c>
      <c r="H8" s="10">
        <f t="shared" si="0"/>
        <v>0</v>
      </c>
      <c r="I8" s="9" t="s">
        <v>45</v>
      </c>
      <c r="J8" s="58" t="s">
        <v>176</v>
      </c>
      <c r="K8" s="9" t="s">
        <v>159</v>
      </c>
      <c r="L8" s="9">
        <v>260</v>
      </c>
      <c r="M8" s="11" t="s">
        <v>26</v>
      </c>
      <c r="N8" s="64" t="s">
        <v>26</v>
      </c>
      <c r="O8" s="67" t="s">
        <v>169</v>
      </c>
    </row>
    <row r="9" spans="1:21" s="60" customFormat="1" ht="226.5" customHeight="1" x14ac:dyDescent="0.25">
      <c r="A9" s="6">
        <v>3</v>
      </c>
      <c r="B9" s="7" t="s">
        <v>290</v>
      </c>
      <c r="C9" s="8" t="s">
        <v>291</v>
      </c>
      <c r="D9" s="8"/>
      <c r="E9" s="9" t="s">
        <v>2</v>
      </c>
      <c r="F9" s="79">
        <v>10</v>
      </c>
      <c r="G9" s="23">
        <v>0</v>
      </c>
      <c r="H9" s="10">
        <f t="shared" si="0"/>
        <v>0</v>
      </c>
      <c r="I9" s="9" t="s">
        <v>60</v>
      </c>
      <c r="J9" s="58" t="s">
        <v>176</v>
      </c>
      <c r="K9" s="9" t="s">
        <v>159</v>
      </c>
      <c r="L9" s="9">
        <v>280</v>
      </c>
      <c r="M9" s="11" t="s">
        <v>26</v>
      </c>
      <c r="N9" s="64" t="s">
        <v>26</v>
      </c>
      <c r="O9" s="67" t="s">
        <v>169</v>
      </c>
    </row>
    <row r="10" spans="1:21" s="60" customFormat="1" ht="202.5" customHeight="1" x14ac:dyDescent="0.25">
      <c r="A10" s="6">
        <v>4</v>
      </c>
      <c r="B10" s="7" t="s">
        <v>237</v>
      </c>
      <c r="C10" s="131" t="s">
        <v>292</v>
      </c>
      <c r="D10" s="8"/>
      <c r="E10" s="9" t="s">
        <v>2</v>
      </c>
      <c r="F10" s="79">
        <v>5</v>
      </c>
      <c r="G10" s="23">
        <v>0</v>
      </c>
      <c r="H10" s="10">
        <f t="shared" si="0"/>
        <v>0</v>
      </c>
      <c r="I10" s="132" t="s">
        <v>238</v>
      </c>
      <c r="J10" s="132" t="s">
        <v>174</v>
      </c>
      <c r="K10" s="132" t="s">
        <v>239</v>
      </c>
      <c r="L10" s="132" t="s">
        <v>240</v>
      </c>
      <c r="M10" s="11" t="s">
        <v>26</v>
      </c>
      <c r="N10" s="64" t="s">
        <v>26</v>
      </c>
      <c r="O10" s="67" t="s">
        <v>169</v>
      </c>
    </row>
    <row r="11" spans="1:21" s="60" customFormat="1" ht="222" customHeight="1" x14ac:dyDescent="0.25">
      <c r="A11" s="6">
        <v>5</v>
      </c>
      <c r="B11" s="7" t="s">
        <v>5</v>
      </c>
      <c r="C11" s="8" t="s">
        <v>208</v>
      </c>
      <c r="D11" s="8"/>
      <c r="E11" s="9" t="s">
        <v>2</v>
      </c>
      <c r="F11" s="79">
        <v>20</v>
      </c>
      <c r="G11" s="23">
        <v>0</v>
      </c>
      <c r="H11" s="10">
        <f t="shared" si="0"/>
        <v>0</v>
      </c>
      <c r="I11" s="9" t="s">
        <v>45</v>
      </c>
      <c r="J11" s="58" t="s">
        <v>176</v>
      </c>
      <c r="K11" s="9" t="s">
        <v>159</v>
      </c>
      <c r="L11" s="9">
        <v>260</v>
      </c>
      <c r="M11" s="11" t="s">
        <v>26</v>
      </c>
      <c r="N11" s="64" t="s">
        <v>26</v>
      </c>
      <c r="O11" s="67" t="s">
        <v>169</v>
      </c>
    </row>
    <row r="12" spans="1:21" s="60" customFormat="1" ht="200.25" customHeight="1" x14ac:dyDescent="0.25">
      <c r="A12" s="6">
        <v>6</v>
      </c>
      <c r="B12" s="7" t="s">
        <v>12</v>
      </c>
      <c r="C12" s="8" t="s">
        <v>209</v>
      </c>
      <c r="D12" s="8"/>
      <c r="E12" s="9" t="s">
        <v>2</v>
      </c>
      <c r="F12" s="79">
        <v>50</v>
      </c>
      <c r="G12" s="23">
        <v>0</v>
      </c>
      <c r="H12" s="10">
        <f t="shared" si="0"/>
        <v>0</v>
      </c>
      <c r="I12" s="9" t="s">
        <v>185</v>
      </c>
      <c r="J12" s="58" t="s">
        <v>175</v>
      </c>
      <c r="K12" s="9" t="s">
        <v>184</v>
      </c>
      <c r="L12" s="9">
        <v>145</v>
      </c>
      <c r="M12" s="11" t="s">
        <v>26</v>
      </c>
      <c r="N12" s="64" t="s">
        <v>26</v>
      </c>
      <c r="O12" s="67" t="s">
        <v>169</v>
      </c>
      <c r="Q12"/>
    </row>
    <row r="13" spans="1:21" s="60" customFormat="1" ht="195.75" customHeight="1" x14ac:dyDescent="0.25">
      <c r="A13" s="6">
        <v>7</v>
      </c>
      <c r="B13" s="7" t="s">
        <v>158</v>
      </c>
      <c r="C13" s="59" t="s">
        <v>293</v>
      </c>
      <c r="D13" s="8"/>
      <c r="E13" s="9" t="s">
        <v>2</v>
      </c>
      <c r="F13" s="79">
        <v>30</v>
      </c>
      <c r="G13" s="23">
        <v>0</v>
      </c>
      <c r="H13" s="10">
        <f t="shared" si="0"/>
        <v>0</v>
      </c>
      <c r="I13" s="58" t="s">
        <v>241</v>
      </c>
      <c r="J13" s="58" t="s">
        <v>176</v>
      </c>
      <c r="K13" s="9" t="s">
        <v>170</v>
      </c>
      <c r="L13" s="9">
        <v>245</v>
      </c>
      <c r="M13" s="11" t="s">
        <v>26</v>
      </c>
      <c r="N13" s="64" t="s">
        <v>26</v>
      </c>
      <c r="O13" s="67" t="s">
        <v>169</v>
      </c>
    </row>
    <row r="14" spans="1:21" s="60" customFormat="1" ht="229.5" customHeight="1" x14ac:dyDescent="0.25">
      <c r="A14" s="6">
        <v>8</v>
      </c>
      <c r="B14" s="7" t="s">
        <v>64</v>
      </c>
      <c r="C14" s="59" t="s">
        <v>294</v>
      </c>
      <c r="D14" s="8"/>
      <c r="E14" s="9" t="s">
        <v>2</v>
      </c>
      <c r="F14" s="79">
        <v>50</v>
      </c>
      <c r="G14" s="23">
        <v>0</v>
      </c>
      <c r="H14" s="10">
        <f t="shared" si="0"/>
        <v>0</v>
      </c>
      <c r="I14" s="91" t="s">
        <v>202</v>
      </c>
      <c r="J14" s="58" t="s">
        <v>174</v>
      </c>
      <c r="K14" s="9" t="s">
        <v>193</v>
      </c>
      <c r="L14" s="9">
        <v>210</v>
      </c>
      <c r="M14" s="11" t="s">
        <v>26</v>
      </c>
      <c r="N14" s="64" t="s">
        <v>26</v>
      </c>
      <c r="O14" s="67" t="s">
        <v>169</v>
      </c>
      <c r="Q14" s="99"/>
    </row>
    <row r="15" spans="1:21" s="60" customFormat="1" ht="230.25" customHeight="1" x14ac:dyDescent="0.25">
      <c r="A15" s="6">
        <v>9</v>
      </c>
      <c r="B15" s="7" t="s">
        <v>63</v>
      </c>
      <c r="C15" s="59" t="s">
        <v>186</v>
      </c>
      <c r="D15" s="8"/>
      <c r="E15" s="9" t="s">
        <v>2</v>
      </c>
      <c r="F15" s="79">
        <v>10</v>
      </c>
      <c r="G15" s="23">
        <v>0</v>
      </c>
      <c r="H15" s="10">
        <f t="shared" si="0"/>
        <v>0</v>
      </c>
      <c r="I15" s="9" t="s">
        <v>62</v>
      </c>
      <c r="J15" s="58" t="s">
        <v>176</v>
      </c>
      <c r="K15" s="9" t="s">
        <v>160</v>
      </c>
      <c r="L15" s="9" t="s">
        <v>26</v>
      </c>
      <c r="M15" s="11" t="s">
        <v>26</v>
      </c>
      <c r="N15" s="64" t="s">
        <v>26</v>
      </c>
      <c r="O15" s="67" t="s">
        <v>169</v>
      </c>
    </row>
    <row r="16" spans="1:21" s="60" customFormat="1" ht="201.75" customHeight="1" x14ac:dyDescent="0.25">
      <c r="A16" s="6">
        <v>10</v>
      </c>
      <c r="B16" s="7" t="s">
        <v>187</v>
      </c>
      <c r="C16" s="59" t="s">
        <v>210</v>
      </c>
      <c r="D16" s="8"/>
      <c r="E16" s="9" t="s">
        <v>2</v>
      </c>
      <c r="F16" s="79">
        <v>50</v>
      </c>
      <c r="G16" s="23">
        <v>0</v>
      </c>
      <c r="H16" s="10">
        <f t="shared" si="0"/>
        <v>0</v>
      </c>
      <c r="I16" s="9" t="s">
        <v>65</v>
      </c>
      <c r="J16" s="58" t="s">
        <v>176</v>
      </c>
      <c r="K16" s="9" t="s">
        <v>195</v>
      </c>
      <c r="L16" s="9">
        <v>150</v>
      </c>
      <c r="M16" s="133" t="s">
        <v>218</v>
      </c>
      <c r="N16" s="134" t="s">
        <v>28</v>
      </c>
      <c r="O16" s="67" t="s">
        <v>278</v>
      </c>
    </row>
    <row r="17" spans="1:17" s="60" customFormat="1" ht="201.75" customHeight="1" x14ac:dyDescent="0.25">
      <c r="A17" s="6">
        <v>11</v>
      </c>
      <c r="B17" s="7" t="s">
        <v>188</v>
      </c>
      <c r="C17" s="8" t="s">
        <v>204</v>
      </c>
      <c r="D17" s="8"/>
      <c r="E17" s="9" t="s">
        <v>2</v>
      </c>
      <c r="F17" s="79">
        <v>50</v>
      </c>
      <c r="G17" s="23">
        <v>0</v>
      </c>
      <c r="H17" s="10">
        <f t="shared" ref="H17" si="1">ROUND(F17*G17,2)</f>
        <v>0</v>
      </c>
      <c r="I17" s="9" t="s">
        <v>65</v>
      </c>
      <c r="J17" s="58" t="s">
        <v>174</v>
      </c>
      <c r="K17" s="9" t="s">
        <v>195</v>
      </c>
      <c r="L17" s="9">
        <v>150</v>
      </c>
      <c r="M17" s="133" t="s">
        <v>218</v>
      </c>
      <c r="N17" s="134" t="s">
        <v>28</v>
      </c>
      <c r="O17" s="67" t="s">
        <v>278</v>
      </c>
    </row>
    <row r="18" spans="1:17" s="60" customFormat="1" ht="228.75" customHeight="1" x14ac:dyDescent="0.25">
      <c r="A18" s="6">
        <v>12</v>
      </c>
      <c r="B18" s="7" t="s">
        <v>66</v>
      </c>
      <c r="C18" s="100" t="s">
        <v>205</v>
      </c>
      <c r="D18" s="8"/>
      <c r="E18" s="9" t="s">
        <v>2</v>
      </c>
      <c r="F18" s="79">
        <v>10</v>
      </c>
      <c r="G18" s="23">
        <v>0</v>
      </c>
      <c r="H18" s="10">
        <f t="shared" si="0"/>
        <v>0</v>
      </c>
      <c r="I18" s="9" t="s">
        <v>65</v>
      </c>
      <c r="J18" s="58" t="s">
        <v>175</v>
      </c>
      <c r="K18" s="9" t="s">
        <v>195</v>
      </c>
      <c r="L18" s="9">
        <v>150</v>
      </c>
      <c r="M18" s="133" t="s">
        <v>218</v>
      </c>
      <c r="N18" s="134" t="s">
        <v>28</v>
      </c>
      <c r="O18" s="67" t="s">
        <v>278</v>
      </c>
    </row>
    <row r="19" spans="1:17" s="60" customFormat="1" ht="235.5" customHeight="1" x14ac:dyDescent="0.25">
      <c r="A19" s="6">
        <v>13</v>
      </c>
      <c r="B19" s="7" t="s">
        <v>189</v>
      </c>
      <c r="C19" s="8" t="s">
        <v>213</v>
      </c>
      <c r="D19" s="8"/>
      <c r="E19" s="9" t="s">
        <v>2</v>
      </c>
      <c r="F19" s="79">
        <v>30</v>
      </c>
      <c r="G19" s="23">
        <v>0</v>
      </c>
      <c r="H19" s="10">
        <f t="shared" si="0"/>
        <v>0</v>
      </c>
      <c r="I19" s="9" t="s">
        <v>60</v>
      </c>
      <c r="J19" s="58" t="s">
        <v>175</v>
      </c>
      <c r="K19" s="9" t="s">
        <v>195</v>
      </c>
      <c r="L19" s="91">
        <v>200</v>
      </c>
      <c r="M19" s="133" t="s">
        <v>218</v>
      </c>
      <c r="N19" s="134" t="s">
        <v>28</v>
      </c>
      <c r="O19" s="67" t="s">
        <v>278</v>
      </c>
    </row>
    <row r="20" spans="1:17" s="60" customFormat="1" ht="235.5" customHeight="1" x14ac:dyDescent="0.25">
      <c r="A20" s="6">
        <v>14</v>
      </c>
      <c r="B20" s="7" t="s">
        <v>190</v>
      </c>
      <c r="C20" s="8" t="s">
        <v>214</v>
      </c>
      <c r="D20" s="8"/>
      <c r="E20" s="9" t="s">
        <v>2</v>
      </c>
      <c r="F20" s="79">
        <v>20</v>
      </c>
      <c r="G20" s="23">
        <v>0</v>
      </c>
      <c r="H20" s="10">
        <f t="shared" ref="H20" si="2">ROUND(F20*G20,2)</f>
        <v>0</v>
      </c>
      <c r="I20" s="9" t="s">
        <v>60</v>
      </c>
      <c r="J20" s="58" t="s">
        <v>175</v>
      </c>
      <c r="K20" s="9" t="s">
        <v>195</v>
      </c>
      <c r="L20" s="91">
        <v>200</v>
      </c>
      <c r="M20" s="133" t="s">
        <v>218</v>
      </c>
      <c r="N20" s="134" t="s">
        <v>28</v>
      </c>
      <c r="O20" s="67" t="s">
        <v>278</v>
      </c>
      <c r="Q20"/>
    </row>
    <row r="21" spans="1:17" s="60" customFormat="1" ht="272.25" customHeight="1" x14ac:dyDescent="0.25">
      <c r="A21" s="6">
        <v>15</v>
      </c>
      <c r="B21" s="7" t="s">
        <v>67</v>
      </c>
      <c r="C21" s="8" t="s">
        <v>194</v>
      </c>
      <c r="D21" s="8"/>
      <c r="E21" s="9" t="s">
        <v>2</v>
      </c>
      <c r="F21" s="79">
        <v>10</v>
      </c>
      <c r="G21" s="23">
        <v>0</v>
      </c>
      <c r="H21" s="10">
        <f t="shared" si="0"/>
        <v>0</v>
      </c>
      <c r="I21" s="9" t="s">
        <v>65</v>
      </c>
      <c r="J21" s="58" t="s">
        <v>176</v>
      </c>
      <c r="K21" s="9" t="s">
        <v>195</v>
      </c>
      <c r="L21" s="9">
        <v>180</v>
      </c>
      <c r="M21" s="133" t="s">
        <v>218</v>
      </c>
      <c r="N21" s="134" t="s">
        <v>28</v>
      </c>
      <c r="O21" s="67" t="s">
        <v>278</v>
      </c>
    </row>
    <row r="22" spans="1:17" s="60" customFormat="1" ht="206.25" customHeight="1" x14ac:dyDescent="0.25">
      <c r="A22" s="6">
        <v>16</v>
      </c>
      <c r="B22" s="7" t="s">
        <v>6</v>
      </c>
      <c r="C22" s="8" t="s">
        <v>179</v>
      </c>
      <c r="D22" s="8"/>
      <c r="E22" s="9" t="s">
        <v>2</v>
      </c>
      <c r="F22" s="79">
        <v>20</v>
      </c>
      <c r="G22" s="23">
        <v>0</v>
      </c>
      <c r="H22" s="10">
        <f t="shared" si="0"/>
        <v>0</v>
      </c>
      <c r="I22" s="9" t="s">
        <v>45</v>
      </c>
      <c r="J22" s="58" t="s">
        <v>61</v>
      </c>
      <c r="K22" s="9" t="s">
        <v>162</v>
      </c>
      <c r="L22" s="9">
        <v>260</v>
      </c>
      <c r="M22" s="11" t="s">
        <v>26</v>
      </c>
      <c r="N22" s="64" t="s">
        <v>26</v>
      </c>
      <c r="O22" s="67" t="s">
        <v>169</v>
      </c>
    </row>
    <row r="23" spans="1:17" s="60" customFormat="1" ht="210" customHeight="1" x14ac:dyDescent="0.25">
      <c r="A23" s="6">
        <v>17</v>
      </c>
      <c r="B23" s="7" t="s">
        <v>13</v>
      </c>
      <c r="C23" s="8" t="s">
        <v>180</v>
      </c>
      <c r="D23" s="8"/>
      <c r="E23" s="9" t="s">
        <v>2</v>
      </c>
      <c r="F23" s="79">
        <v>10</v>
      </c>
      <c r="G23" s="23">
        <v>0</v>
      </c>
      <c r="H23" s="10">
        <f t="shared" si="0"/>
        <v>0</v>
      </c>
      <c r="I23" s="9" t="s">
        <v>45</v>
      </c>
      <c r="J23" s="58" t="s">
        <v>61</v>
      </c>
      <c r="K23" s="9" t="s">
        <v>162</v>
      </c>
      <c r="L23" s="9">
        <v>260</v>
      </c>
      <c r="M23" s="11" t="s">
        <v>26</v>
      </c>
      <c r="N23" s="64" t="s">
        <v>26</v>
      </c>
      <c r="O23" s="67" t="s">
        <v>169</v>
      </c>
    </row>
    <row r="24" spans="1:17" s="60" customFormat="1" ht="242.25" customHeight="1" x14ac:dyDescent="0.25">
      <c r="A24" s="6">
        <v>18</v>
      </c>
      <c r="B24" s="7" t="s">
        <v>68</v>
      </c>
      <c r="C24" s="8" t="s">
        <v>206</v>
      </c>
      <c r="D24" s="8"/>
      <c r="E24" s="9" t="s">
        <v>2</v>
      </c>
      <c r="F24" s="79">
        <v>20</v>
      </c>
      <c r="G24" s="23">
        <v>0</v>
      </c>
      <c r="H24" s="10">
        <f t="shared" si="0"/>
        <v>0</v>
      </c>
      <c r="I24" s="9" t="s">
        <v>45</v>
      </c>
      <c r="J24" s="58" t="s">
        <v>61</v>
      </c>
      <c r="K24" s="9" t="s">
        <v>162</v>
      </c>
      <c r="L24" s="9">
        <v>260</v>
      </c>
      <c r="M24" s="11" t="s">
        <v>26</v>
      </c>
      <c r="N24" s="64" t="s">
        <v>26</v>
      </c>
      <c r="O24" s="67" t="s">
        <v>169</v>
      </c>
    </row>
    <row r="25" spans="1:17" s="60" customFormat="1" ht="236.25" customHeight="1" x14ac:dyDescent="0.25">
      <c r="A25" s="6">
        <v>19</v>
      </c>
      <c r="B25" s="7" t="s">
        <v>69</v>
      </c>
      <c r="C25" s="8" t="s">
        <v>211</v>
      </c>
      <c r="D25" s="8"/>
      <c r="E25" s="9" t="s">
        <v>2</v>
      </c>
      <c r="F25" s="79">
        <v>10</v>
      </c>
      <c r="G25" s="23">
        <v>0</v>
      </c>
      <c r="H25" s="10">
        <f t="shared" si="0"/>
        <v>0</v>
      </c>
      <c r="I25" s="9" t="s">
        <v>45</v>
      </c>
      <c r="J25" s="58" t="s">
        <v>61</v>
      </c>
      <c r="K25" s="9" t="s">
        <v>162</v>
      </c>
      <c r="L25" s="9">
        <v>260</v>
      </c>
      <c r="M25" s="11" t="s">
        <v>26</v>
      </c>
      <c r="N25" s="64" t="s">
        <v>26</v>
      </c>
      <c r="O25" s="67" t="s">
        <v>169</v>
      </c>
    </row>
    <row r="26" spans="1:17" s="60" customFormat="1" ht="234" customHeight="1" x14ac:dyDescent="0.25">
      <c r="A26" s="6">
        <v>20</v>
      </c>
      <c r="B26" s="24" t="s">
        <v>70</v>
      </c>
      <c r="C26" s="8" t="s">
        <v>282</v>
      </c>
      <c r="D26" s="8"/>
      <c r="E26" s="9" t="s">
        <v>2</v>
      </c>
      <c r="F26" s="79">
        <v>50</v>
      </c>
      <c r="G26" s="23">
        <v>0</v>
      </c>
      <c r="H26" s="10">
        <f t="shared" si="0"/>
        <v>0</v>
      </c>
      <c r="I26" s="9" t="s">
        <v>60</v>
      </c>
      <c r="J26" s="58" t="s">
        <v>174</v>
      </c>
      <c r="K26" s="9" t="s">
        <v>71</v>
      </c>
      <c r="L26" s="9">
        <v>145</v>
      </c>
      <c r="M26" s="11" t="s">
        <v>27</v>
      </c>
      <c r="N26" s="64" t="s">
        <v>28</v>
      </c>
      <c r="O26" s="67" t="s">
        <v>169</v>
      </c>
    </row>
    <row r="27" spans="1:17" s="60" customFormat="1" ht="273" customHeight="1" x14ac:dyDescent="0.25">
      <c r="A27" s="6">
        <v>21</v>
      </c>
      <c r="B27" s="24" t="s">
        <v>144</v>
      </c>
      <c r="C27" s="12" t="s">
        <v>242</v>
      </c>
      <c r="D27" s="12"/>
      <c r="E27" s="9" t="s">
        <v>2</v>
      </c>
      <c r="F27" s="79">
        <v>10</v>
      </c>
      <c r="G27" s="23">
        <v>0</v>
      </c>
      <c r="H27" s="10">
        <f t="shared" ref="H27" si="3">ROUND(F27*G27,2)</f>
        <v>0</v>
      </c>
      <c r="I27" s="9" t="s">
        <v>62</v>
      </c>
      <c r="J27" s="58" t="s">
        <v>176</v>
      </c>
      <c r="K27" s="8" t="s">
        <v>196</v>
      </c>
      <c r="L27" s="9">
        <v>320</v>
      </c>
      <c r="M27" s="11" t="s">
        <v>26</v>
      </c>
      <c r="N27" s="64" t="s">
        <v>26</v>
      </c>
      <c r="O27" s="67" t="s">
        <v>169</v>
      </c>
    </row>
    <row r="28" spans="1:17" s="60" customFormat="1" ht="204" customHeight="1" x14ac:dyDescent="0.25">
      <c r="A28" s="6">
        <v>22</v>
      </c>
      <c r="B28" s="108" t="s">
        <v>216</v>
      </c>
      <c r="C28" s="27" t="s">
        <v>243</v>
      </c>
      <c r="D28" s="27"/>
      <c r="E28" s="26" t="s">
        <v>2</v>
      </c>
      <c r="F28" s="79">
        <v>20</v>
      </c>
      <c r="G28" s="23">
        <v>0</v>
      </c>
      <c r="H28" s="10">
        <f t="shared" ref="H28" si="4">ROUND(F28*G28,2)</f>
        <v>0</v>
      </c>
      <c r="I28" s="9" t="s">
        <v>62</v>
      </c>
      <c r="J28" s="58" t="s">
        <v>176</v>
      </c>
      <c r="K28" s="8" t="s">
        <v>215</v>
      </c>
      <c r="L28" s="9">
        <v>300</v>
      </c>
      <c r="M28" s="11" t="s">
        <v>26</v>
      </c>
      <c r="N28" s="64" t="s">
        <v>26</v>
      </c>
      <c r="O28" s="67" t="s">
        <v>169</v>
      </c>
      <c r="Q28"/>
    </row>
    <row r="29" spans="1:17" s="60" customFormat="1" ht="204.75" customHeight="1" x14ac:dyDescent="0.25">
      <c r="A29" s="6">
        <v>23</v>
      </c>
      <c r="B29" s="24" t="s">
        <v>217</v>
      </c>
      <c r="C29" s="27" t="s">
        <v>243</v>
      </c>
      <c r="D29"/>
      <c r="E29" s="9" t="s">
        <v>2</v>
      </c>
      <c r="F29" s="79">
        <v>20</v>
      </c>
      <c r="G29" s="23">
        <v>0</v>
      </c>
      <c r="H29" s="10">
        <f t="shared" ref="H29" si="5">ROUND(F29*G29,2)</f>
        <v>0</v>
      </c>
      <c r="I29" s="9" t="s">
        <v>62</v>
      </c>
      <c r="J29" s="58" t="s">
        <v>174</v>
      </c>
      <c r="K29" s="8" t="s">
        <v>215</v>
      </c>
      <c r="L29" s="9">
        <v>300</v>
      </c>
      <c r="M29" s="11" t="s">
        <v>26</v>
      </c>
      <c r="N29" s="64" t="s">
        <v>26</v>
      </c>
      <c r="O29" s="67" t="s">
        <v>169</v>
      </c>
      <c r="Q29"/>
    </row>
    <row r="30" spans="1:17" s="60" customFormat="1" ht="237.75" customHeight="1" x14ac:dyDescent="0.25">
      <c r="A30" s="6">
        <v>24</v>
      </c>
      <c r="B30" s="7" t="s">
        <v>7</v>
      </c>
      <c r="C30" s="68" t="s">
        <v>207</v>
      </c>
      <c r="D30" s="12"/>
      <c r="E30" s="9" t="s">
        <v>2</v>
      </c>
      <c r="F30" s="79">
        <v>5</v>
      </c>
      <c r="G30" s="23">
        <v>0</v>
      </c>
      <c r="H30" s="10">
        <f t="shared" si="0"/>
        <v>0</v>
      </c>
      <c r="I30" s="9" t="s">
        <v>62</v>
      </c>
      <c r="J30" s="58" t="s">
        <v>176</v>
      </c>
      <c r="K30" s="9" t="s">
        <v>161</v>
      </c>
      <c r="L30" s="9" t="s">
        <v>26</v>
      </c>
      <c r="M30" s="11" t="s">
        <v>26</v>
      </c>
      <c r="N30" s="64" t="s">
        <v>26</v>
      </c>
      <c r="O30" s="67" t="s">
        <v>244</v>
      </c>
    </row>
    <row r="31" spans="1:17" s="60" customFormat="1" ht="357.75" customHeight="1" x14ac:dyDescent="0.25">
      <c r="A31" s="6">
        <v>25</v>
      </c>
      <c r="B31" s="25" t="s">
        <v>72</v>
      </c>
      <c r="C31" s="69" t="s">
        <v>289</v>
      </c>
      <c r="D31" s="27"/>
      <c r="E31" s="26" t="s">
        <v>2</v>
      </c>
      <c r="F31" s="79">
        <v>5</v>
      </c>
      <c r="G31" s="23">
        <v>0</v>
      </c>
      <c r="H31" s="10">
        <f t="shared" si="0"/>
        <v>0</v>
      </c>
      <c r="I31" s="9" t="s">
        <v>167</v>
      </c>
      <c r="J31" s="58" t="s">
        <v>176</v>
      </c>
      <c r="K31" s="9" t="s">
        <v>163</v>
      </c>
      <c r="L31" s="9" t="s">
        <v>26</v>
      </c>
      <c r="M31" s="11" t="s">
        <v>26</v>
      </c>
      <c r="N31" s="64" t="s">
        <v>26</v>
      </c>
      <c r="O31" s="67" t="s">
        <v>244</v>
      </c>
    </row>
    <row r="32" spans="1:17" s="60" customFormat="1" ht="300" customHeight="1" x14ac:dyDescent="0.25">
      <c r="A32" s="6">
        <v>26</v>
      </c>
      <c r="B32" s="25" t="s">
        <v>130</v>
      </c>
      <c r="C32" s="27" t="s">
        <v>138</v>
      </c>
      <c r="D32" s="50"/>
      <c r="E32" s="26" t="s">
        <v>2</v>
      </c>
      <c r="F32" s="79">
        <v>8</v>
      </c>
      <c r="G32" s="23">
        <v>0</v>
      </c>
      <c r="H32" s="10">
        <f t="shared" si="0"/>
        <v>0</v>
      </c>
      <c r="I32" s="9" t="s">
        <v>131</v>
      </c>
      <c r="J32" s="58" t="s">
        <v>61</v>
      </c>
      <c r="K32" s="9" t="s">
        <v>132</v>
      </c>
      <c r="L32" s="9" t="s">
        <v>26</v>
      </c>
      <c r="M32" s="11" t="s">
        <v>26</v>
      </c>
      <c r="N32" s="64" t="s">
        <v>26</v>
      </c>
      <c r="O32" s="67" t="s">
        <v>169</v>
      </c>
    </row>
    <row r="33" spans="1:15" s="60" customFormat="1" ht="142.5" customHeight="1" x14ac:dyDescent="0.25">
      <c r="A33" s="6">
        <v>27</v>
      </c>
      <c r="B33" s="25" t="s">
        <v>133</v>
      </c>
      <c r="C33" s="27" t="s">
        <v>136</v>
      </c>
      <c r="D33" s="27"/>
      <c r="E33" s="26" t="s">
        <v>2</v>
      </c>
      <c r="F33" s="79">
        <v>8</v>
      </c>
      <c r="G33" s="23">
        <v>0</v>
      </c>
      <c r="H33" s="10">
        <f t="shared" ref="H33" si="6">ROUND(F33*G33,2)</f>
        <v>0</v>
      </c>
      <c r="I33" s="9" t="s">
        <v>62</v>
      </c>
      <c r="J33" s="58" t="s">
        <v>26</v>
      </c>
      <c r="K33" s="9" t="s">
        <v>135</v>
      </c>
      <c r="L33" s="9" t="s">
        <v>26</v>
      </c>
      <c r="M33" s="11" t="s">
        <v>26</v>
      </c>
      <c r="N33" s="64" t="s">
        <v>26</v>
      </c>
      <c r="O33" s="67" t="s">
        <v>169</v>
      </c>
    </row>
    <row r="34" spans="1:15" s="60" customFormat="1" ht="216.75" customHeight="1" x14ac:dyDescent="0.25">
      <c r="A34" s="6">
        <v>28</v>
      </c>
      <c r="B34" s="25" t="s">
        <v>134</v>
      </c>
      <c r="C34" s="27" t="s">
        <v>212</v>
      </c>
      <c r="D34" s="27"/>
      <c r="E34" s="26" t="s">
        <v>2</v>
      </c>
      <c r="F34" s="79">
        <v>8</v>
      </c>
      <c r="G34" s="23">
        <v>0</v>
      </c>
      <c r="H34" s="10">
        <f t="shared" ref="H34" si="7">ROUND(F34*G34,2)</f>
        <v>0</v>
      </c>
      <c r="I34" s="9" t="s">
        <v>131</v>
      </c>
      <c r="J34" s="58" t="s">
        <v>176</v>
      </c>
      <c r="K34" s="9" t="s">
        <v>177</v>
      </c>
      <c r="L34" s="9" t="s">
        <v>26</v>
      </c>
      <c r="M34" s="11" t="s">
        <v>26</v>
      </c>
      <c r="N34" s="64" t="s">
        <v>26</v>
      </c>
      <c r="O34" s="67" t="s">
        <v>169</v>
      </c>
    </row>
    <row r="35" spans="1:15" s="60" customFormat="1" ht="162.75" customHeight="1" x14ac:dyDescent="0.25">
      <c r="A35" s="6">
        <v>29</v>
      </c>
      <c r="B35" s="51" t="s">
        <v>137</v>
      </c>
      <c r="C35" s="27" t="s">
        <v>233</v>
      </c>
      <c r="D35" s="27"/>
      <c r="E35" s="26" t="s">
        <v>2</v>
      </c>
      <c r="F35" s="79">
        <v>8</v>
      </c>
      <c r="G35" s="23">
        <v>0</v>
      </c>
      <c r="H35" s="10">
        <f t="shared" ref="H35" si="8">ROUND(F35*G35,2)</f>
        <v>0</v>
      </c>
      <c r="I35" s="70" t="s">
        <v>201</v>
      </c>
      <c r="J35" s="58" t="s">
        <v>176</v>
      </c>
      <c r="K35" s="9" t="s">
        <v>135</v>
      </c>
      <c r="L35" s="9" t="s">
        <v>26</v>
      </c>
      <c r="M35" s="11" t="s">
        <v>26</v>
      </c>
      <c r="N35" s="64" t="s">
        <v>26</v>
      </c>
      <c r="O35" s="67" t="s">
        <v>244</v>
      </c>
    </row>
    <row r="36" spans="1:15" s="60" customFormat="1" ht="177.75" customHeight="1" x14ac:dyDescent="0.25">
      <c r="A36" s="6">
        <v>30</v>
      </c>
      <c r="B36" s="51" t="s">
        <v>139</v>
      </c>
      <c r="C36" s="27" t="s">
        <v>245</v>
      </c>
      <c r="D36" s="27"/>
      <c r="E36" s="26" t="s">
        <v>2</v>
      </c>
      <c r="F36" s="79">
        <v>8</v>
      </c>
      <c r="G36" s="23">
        <v>0</v>
      </c>
      <c r="H36" s="10">
        <f t="shared" ref="H36" si="9">ROUND(F36*G36,2)</f>
        <v>0</v>
      </c>
      <c r="I36" s="9" t="s">
        <v>140</v>
      </c>
      <c r="J36" s="58" t="s">
        <v>176</v>
      </c>
      <c r="K36" s="9" t="s">
        <v>135</v>
      </c>
      <c r="L36" s="9" t="s">
        <v>26</v>
      </c>
      <c r="M36" s="11" t="s">
        <v>26</v>
      </c>
      <c r="N36" s="64" t="s">
        <v>26</v>
      </c>
      <c r="O36" s="67" t="s">
        <v>244</v>
      </c>
    </row>
    <row r="37" spans="1:15" s="60" customFormat="1" ht="123" customHeight="1" x14ac:dyDescent="0.25">
      <c r="A37" s="6">
        <v>31</v>
      </c>
      <c r="B37" s="25" t="s">
        <v>141</v>
      </c>
      <c r="C37" s="27" t="s">
        <v>246</v>
      </c>
      <c r="D37" s="27"/>
      <c r="E37" s="26" t="s">
        <v>2</v>
      </c>
      <c r="F37" s="79">
        <v>8</v>
      </c>
      <c r="G37" s="23">
        <v>0</v>
      </c>
      <c r="H37" s="10">
        <f t="shared" ref="H37" si="10">ROUND(F37*G37,2)</f>
        <v>0</v>
      </c>
      <c r="I37" s="9" t="s">
        <v>26</v>
      </c>
      <c r="J37" s="58" t="s">
        <v>247</v>
      </c>
      <c r="K37" s="9" t="s">
        <v>135</v>
      </c>
      <c r="L37" s="9" t="s">
        <v>26</v>
      </c>
      <c r="M37" s="11" t="s">
        <v>26</v>
      </c>
      <c r="N37" s="64" t="s">
        <v>26</v>
      </c>
      <c r="O37" s="67" t="s">
        <v>26</v>
      </c>
    </row>
    <row r="38" spans="1:15" s="60" customFormat="1" ht="177" customHeight="1" x14ac:dyDescent="0.25">
      <c r="A38" s="6">
        <v>32</v>
      </c>
      <c r="B38" s="25" t="s">
        <v>142</v>
      </c>
      <c r="C38" s="27" t="s">
        <v>143</v>
      </c>
      <c r="D38" s="27"/>
      <c r="E38" s="26" t="s">
        <v>2</v>
      </c>
      <c r="F38" s="79">
        <v>5</v>
      </c>
      <c r="G38" s="23">
        <v>0</v>
      </c>
      <c r="H38" s="10">
        <f t="shared" ref="H38" si="11">ROUND(F38*G38,2)</f>
        <v>0</v>
      </c>
      <c r="I38" s="9" t="s">
        <v>26</v>
      </c>
      <c r="J38" s="58" t="s">
        <v>247</v>
      </c>
      <c r="K38" s="9" t="s">
        <v>135</v>
      </c>
      <c r="L38" s="9" t="s">
        <v>26</v>
      </c>
      <c r="M38" s="11" t="s">
        <v>26</v>
      </c>
      <c r="N38" s="64" t="s">
        <v>26</v>
      </c>
      <c r="O38" s="67" t="s">
        <v>26</v>
      </c>
    </row>
    <row r="39" spans="1:15" s="60" customFormat="1" ht="155.25" customHeight="1" x14ac:dyDescent="0.25">
      <c r="A39" s="6">
        <v>33</v>
      </c>
      <c r="B39" s="25" t="s">
        <v>8</v>
      </c>
      <c r="C39" s="69" t="s">
        <v>296</v>
      </c>
      <c r="D39" s="27"/>
      <c r="E39" s="26" t="s">
        <v>75</v>
      </c>
      <c r="F39" s="79">
        <v>20</v>
      </c>
      <c r="G39" s="23">
        <v>0</v>
      </c>
      <c r="H39" s="10">
        <f t="shared" si="0"/>
        <v>0</v>
      </c>
      <c r="I39" s="9" t="s">
        <v>26</v>
      </c>
      <c r="J39" s="58" t="s">
        <v>247</v>
      </c>
      <c r="K39" s="9" t="s">
        <v>135</v>
      </c>
      <c r="L39" s="9" t="s">
        <v>26</v>
      </c>
      <c r="M39" s="11" t="s">
        <v>26</v>
      </c>
      <c r="N39" s="64" t="s">
        <v>26</v>
      </c>
      <c r="O39" s="67" t="s">
        <v>26</v>
      </c>
    </row>
    <row r="40" spans="1:15" s="60" customFormat="1" ht="184.5" customHeight="1" x14ac:dyDescent="0.25">
      <c r="A40" s="6">
        <v>34</v>
      </c>
      <c r="B40" s="25" t="s">
        <v>8</v>
      </c>
      <c r="C40" s="188" t="s">
        <v>295</v>
      </c>
      <c r="D40" s="27"/>
      <c r="E40" s="26" t="s">
        <v>75</v>
      </c>
      <c r="F40" s="79">
        <v>5</v>
      </c>
      <c r="G40" s="23">
        <v>0</v>
      </c>
      <c r="H40" s="10">
        <f t="shared" ref="H40" si="12">ROUND(F40*G40,2)</f>
        <v>0</v>
      </c>
      <c r="I40" s="9" t="s">
        <v>26</v>
      </c>
      <c r="J40" s="58" t="s">
        <v>251</v>
      </c>
      <c r="K40" s="9" t="s">
        <v>135</v>
      </c>
      <c r="L40" s="9" t="s">
        <v>26</v>
      </c>
      <c r="M40" s="11" t="s">
        <v>26</v>
      </c>
      <c r="N40" s="64" t="s">
        <v>26</v>
      </c>
      <c r="O40" s="67" t="s">
        <v>26</v>
      </c>
    </row>
    <row r="41" spans="1:15" s="60" customFormat="1" ht="124.5" customHeight="1" x14ac:dyDescent="0.25">
      <c r="A41" s="6">
        <v>35</v>
      </c>
      <c r="B41" s="25" t="s">
        <v>9</v>
      </c>
      <c r="C41" s="135" t="s">
        <v>248</v>
      </c>
      <c r="D41" s="27"/>
      <c r="E41" s="26" t="s">
        <v>75</v>
      </c>
      <c r="F41" s="79">
        <v>20</v>
      </c>
      <c r="G41" s="23">
        <v>0</v>
      </c>
      <c r="H41" s="10">
        <f t="shared" si="0"/>
        <v>0</v>
      </c>
      <c r="I41" s="9" t="s">
        <v>26</v>
      </c>
      <c r="J41" s="58" t="s">
        <v>250</v>
      </c>
      <c r="K41" s="9" t="s">
        <v>135</v>
      </c>
      <c r="L41" s="9" t="s">
        <v>26</v>
      </c>
      <c r="M41" s="11" t="s">
        <v>26</v>
      </c>
      <c r="N41" s="64" t="s">
        <v>26</v>
      </c>
      <c r="O41" s="67" t="s">
        <v>26</v>
      </c>
    </row>
    <row r="42" spans="1:15" s="60" customFormat="1" ht="124.5" customHeight="1" x14ac:dyDescent="0.25">
      <c r="A42" s="6">
        <v>36</v>
      </c>
      <c r="B42" s="142" t="s">
        <v>249</v>
      </c>
      <c r="C42" s="135" t="s">
        <v>297</v>
      </c>
      <c r="D42" s="135"/>
      <c r="E42" s="139" t="s">
        <v>75</v>
      </c>
      <c r="F42" s="140">
        <v>5</v>
      </c>
      <c r="G42" s="141"/>
      <c r="H42" s="141">
        <f t="shared" si="0"/>
        <v>0</v>
      </c>
      <c r="I42" s="132" t="s">
        <v>26</v>
      </c>
      <c r="J42" s="58" t="s">
        <v>250</v>
      </c>
      <c r="K42" s="132" t="s">
        <v>135</v>
      </c>
      <c r="L42" s="132" t="s">
        <v>26</v>
      </c>
      <c r="M42" s="136" t="s">
        <v>26</v>
      </c>
      <c r="N42" s="137" t="s">
        <v>26</v>
      </c>
      <c r="O42" s="138" t="s">
        <v>26</v>
      </c>
    </row>
    <row r="43" spans="1:15" s="60" customFormat="1" ht="135" customHeight="1" x14ac:dyDescent="0.25">
      <c r="A43" s="6">
        <v>37</v>
      </c>
      <c r="B43" s="25" t="s">
        <v>10</v>
      </c>
      <c r="C43" s="123" t="s">
        <v>298</v>
      </c>
      <c r="D43" s="27"/>
      <c r="E43" s="26" t="s">
        <v>75</v>
      </c>
      <c r="F43" s="79">
        <v>5</v>
      </c>
      <c r="G43" s="23">
        <v>0</v>
      </c>
      <c r="H43" s="10">
        <f t="shared" si="0"/>
        <v>0</v>
      </c>
      <c r="I43" s="9" t="s">
        <v>26</v>
      </c>
      <c r="J43" s="58" t="s">
        <v>247</v>
      </c>
      <c r="K43" s="9" t="s">
        <v>135</v>
      </c>
      <c r="L43" s="9" t="s">
        <v>26</v>
      </c>
      <c r="M43" s="11" t="s">
        <v>26</v>
      </c>
      <c r="N43" s="64" t="s">
        <v>26</v>
      </c>
      <c r="O43" s="67" t="s">
        <v>26</v>
      </c>
    </row>
    <row r="44" spans="1:15" s="60" customFormat="1" ht="135" customHeight="1" x14ac:dyDescent="0.25">
      <c r="A44" s="6">
        <v>38</v>
      </c>
      <c r="B44" s="25" t="s">
        <v>106</v>
      </c>
      <c r="C44" s="27" t="s">
        <v>107</v>
      </c>
      <c r="D44" s="27"/>
      <c r="E44" s="26" t="s">
        <v>75</v>
      </c>
      <c r="F44" s="79">
        <v>5</v>
      </c>
      <c r="G44" s="23">
        <v>0</v>
      </c>
      <c r="H44" s="10">
        <f t="shared" ref="H44" si="13">ROUND(F44*G44,2)</f>
        <v>0</v>
      </c>
      <c r="I44" s="9" t="s">
        <v>26</v>
      </c>
      <c r="J44" s="58" t="s">
        <v>168</v>
      </c>
      <c r="K44" s="9" t="s">
        <v>164</v>
      </c>
      <c r="L44" s="9" t="s">
        <v>26</v>
      </c>
      <c r="M44" s="11" t="s">
        <v>26</v>
      </c>
      <c r="N44" s="64" t="s">
        <v>26</v>
      </c>
      <c r="O44" s="67" t="s">
        <v>26</v>
      </c>
    </row>
    <row r="45" spans="1:15" s="60" customFormat="1" ht="135" customHeight="1" x14ac:dyDescent="0.25">
      <c r="A45" s="6">
        <v>39</v>
      </c>
      <c r="B45" s="25" t="s">
        <v>11</v>
      </c>
      <c r="C45" s="27" t="s">
        <v>73</v>
      </c>
      <c r="D45" s="27"/>
      <c r="E45" s="26" t="s">
        <v>2</v>
      </c>
      <c r="F45" s="79">
        <v>10</v>
      </c>
      <c r="G45" s="23">
        <v>0</v>
      </c>
      <c r="H45" s="10">
        <f t="shared" si="0"/>
        <v>0</v>
      </c>
      <c r="I45" s="9" t="s">
        <v>26</v>
      </c>
      <c r="J45" s="58" t="s">
        <v>26</v>
      </c>
      <c r="K45" s="9" t="s">
        <v>135</v>
      </c>
      <c r="L45" s="9" t="s">
        <v>26</v>
      </c>
      <c r="M45" s="11" t="s">
        <v>26</v>
      </c>
      <c r="N45" s="64" t="s">
        <v>26</v>
      </c>
      <c r="O45" s="67" t="s">
        <v>26</v>
      </c>
    </row>
    <row r="46" spans="1:15" s="60" customFormat="1" ht="104.25" customHeight="1" x14ac:dyDescent="0.25">
      <c r="A46" s="6">
        <v>40</v>
      </c>
      <c r="B46" s="25" t="s">
        <v>74</v>
      </c>
      <c r="C46" s="69" t="s">
        <v>171</v>
      </c>
      <c r="D46" s="27"/>
      <c r="E46" s="26" t="s">
        <v>75</v>
      </c>
      <c r="F46" s="79">
        <v>2000</v>
      </c>
      <c r="G46" s="23">
        <v>0</v>
      </c>
      <c r="H46" s="10">
        <f t="shared" si="0"/>
        <v>0</v>
      </c>
      <c r="I46" s="9" t="s">
        <v>26</v>
      </c>
      <c r="J46" s="58" t="s">
        <v>26</v>
      </c>
      <c r="K46" s="9" t="s">
        <v>26</v>
      </c>
      <c r="L46" s="9" t="s">
        <v>26</v>
      </c>
      <c r="M46" s="11" t="s">
        <v>26</v>
      </c>
      <c r="N46" s="64" t="s">
        <v>26</v>
      </c>
      <c r="O46" s="67" t="s">
        <v>26</v>
      </c>
    </row>
    <row r="47" spans="1:15" s="60" customFormat="1" ht="180" customHeight="1" x14ac:dyDescent="0.25">
      <c r="A47" s="6">
        <v>41</v>
      </c>
      <c r="B47" s="25" t="s">
        <v>76</v>
      </c>
      <c r="C47" s="27" t="s">
        <v>148</v>
      </c>
      <c r="D47" s="27"/>
      <c r="E47" s="26" t="s">
        <v>75</v>
      </c>
      <c r="F47" s="79">
        <v>50</v>
      </c>
      <c r="G47" s="23">
        <v>0</v>
      </c>
      <c r="H47" s="10">
        <f t="shared" si="0"/>
        <v>0</v>
      </c>
      <c r="I47" s="9" t="s">
        <v>26</v>
      </c>
      <c r="J47" s="58" t="s">
        <v>26</v>
      </c>
      <c r="K47" s="9" t="s">
        <v>26</v>
      </c>
      <c r="L47" s="9" t="s">
        <v>26</v>
      </c>
      <c r="M47" s="11" t="s">
        <v>26</v>
      </c>
      <c r="N47" s="64" t="s">
        <v>26</v>
      </c>
      <c r="O47" s="67" t="s">
        <v>26</v>
      </c>
    </row>
    <row r="48" spans="1:15" s="60" customFormat="1" ht="180" customHeight="1" x14ac:dyDescent="0.25">
      <c r="A48" s="6">
        <v>42</v>
      </c>
      <c r="B48" s="25" t="s">
        <v>149</v>
      </c>
      <c r="C48" s="27" t="s">
        <v>150</v>
      </c>
      <c r="D48" s="27"/>
      <c r="E48" s="26" t="s">
        <v>75</v>
      </c>
      <c r="F48" s="79">
        <v>50</v>
      </c>
      <c r="G48" s="23">
        <v>0</v>
      </c>
      <c r="H48" s="10">
        <f t="shared" ref="H48" si="14">ROUND(F48*G48,2)</f>
        <v>0</v>
      </c>
      <c r="I48" s="9" t="s">
        <v>26</v>
      </c>
      <c r="J48" s="58" t="s">
        <v>173</v>
      </c>
      <c r="K48" s="9" t="s">
        <v>26</v>
      </c>
      <c r="L48" s="9" t="s">
        <v>26</v>
      </c>
      <c r="M48" s="11" t="s">
        <v>26</v>
      </c>
      <c r="N48" s="64" t="s">
        <v>26</v>
      </c>
      <c r="O48" s="67" t="s">
        <v>26</v>
      </c>
    </row>
    <row r="49" spans="1:21" s="60" customFormat="1" ht="189" customHeight="1" x14ac:dyDescent="0.25">
      <c r="A49" s="6">
        <v>43</v>
      </c>
      <c r="B49" s="25" t="s">
        <v>77</v>
      </c>
      <c r="C49" s="27" t="s">
        <v>181</v>
      </c>
      <c r="D49" s="27"/>
      <c r="E49" s="26" t="s">
        <v>75</v>
      </c>
      <c r="F49" s="79">
        <v>20</v>
      </c>
      <c r="G49" s="23">
        <v>0</v>
      </c>
      <c r="H49" s="10">
        <f t="shared" si="0"/>
        <v>0</v>
      </c>
      <c r="I49" s="9" t="s">
        <v>26</v>
      </c>
      <c r="J49" s="58" t="s">
        <v>173</v>
      </c>
      <c r="K49" s="9" t="s">
        <v>26</v>
      </c>
      <c r="L49" s="9" t="s">
        <v>26</v>
      </c>
      <c r="M49" s="11" t="s">
        <v>26</v>
      </c>
      <c r="N49" s="64" t="s">
        <v>26</v>
      </c>
      <c r="O49" s="67" t="s">
        <v>26</v>
      </c>
    </row>
    <row r="50" spans="1:21" s="60" customFormat="1" ht="189" customHeight="1" x14ac:dyDescent="0.25">
      <c r="A50" s="6">
        <v>44</v>
      </c>
      <c r="B50" s="25" t="s">
        <v>154</v>
      </c>
      <c r="C50" s="27" t="s">
        <v>151</v>
      </c>
      <c r="D50" s="27"/>
      <c r="E50" s="26" t="s">
        <v>75</v>
      </c>
      <c r="F50" s="79">
        <v>5</v>
      </c>
      <c r="G50" s="23">
        <v>0</v>
      </c>
      <c r="H50" s="10">
        <f t="shared" ref="H50:H54" si="15">ROUND(F50*G50,2)</f>
        <v>0</v>
      </c>
      <c r="I50" s="9" t="s">
        <v>26</v>
      </c>
      <c r="J50" s="58" t="s">
        <v>173</v>
      </c>
      <c r="K50" s="9" t="s">
        <v>26</v>
      </c>
      <c r="L50" s="9" t="s">
        <v>26</v>
      </c>
      <c r="M50" s="11" t="s">
        <v>26</v>
      </c>
      <c r="N50" s="64" t="s">
        <v>26</v>
      </c>
      <c r="O50" s="67" t="s">
        <v>26</v>
      </c>
    </row>
    <row r="51" spans="1:21" s="60" customFormat="1" ht="189" customHeight="1" x14ac:dyDescent="0.25">
      <c r="A51" s="6">
        <v>45</v>
      </c>
      <c r="B51" s="25" t="s">
        <v>155</v>
      </c>
      <c r="C51" s="27" t="s">
        <v>151</v>
      </c>
      <c r="D51" s="27"/>
      <c r="E51" s="26" t="s">
        <v>75</v>
      </c>
      <c r="F51" s="79">
        <v>5</v>
      </c>
      <c r="G51" s="23">
        <v>0</v>
      </c>
      <c r="H51" s="10">
        <f t="shared" ref="H51" si="16">ROUND(F51*G51,2)</f>
        <v>0</v>
      </c>
      <c r="I51" s="9" t="s">
        <v>26</v>
      </c>
      <c r="J51" s="58" t="s">
        <v>173</v>
      </c>
      <c r="K51" s="9" t="s">
        <v>26</v>
      </c>
      <c r="L51" s="9" t="s">
        <v>26</v>
      </c>
      <c r="M51" s="11" t="s">
        <v>26</v>
      </c>
      <c r="N51" s="64" t="s">
        <v>26</v>
      </c>
      <c r="O51" s="67" t="s">
        <v>26</v>
      </c>
    </row>
    <row r="52" spans="1:21" s="60" customFormat="1" ht="189" customHeight="1" x14ac:dyDescent="0.25">
      <c r="A52" s="6">
        <v>46</v>
      </c>
      <c r="B52" s="25" t="s">
        <v>147</v>
      </c>
      <c r="C52" s="27" t="s">
        <v>146</v>
      </c>
      <c r="D52" s="27"/>
      <c r="E52" s="26" t="s">
        <v>75</v>
      </c>
      <c r="F52" s="79">
        <v>30</v>
      </c>
      <c r="G52" s="23">
        <v>0</v>
      </c>
      <c r="H52" s="10">
        <f t="shared" si="15"/>
        <v>0</v>
      </c>
      <c r="I52" s="9" t="s">
        <v>26</v>
      </c>
      <c r="J52" s="58" t="s">
        <v>173</v>
      </c>
      <c r="K52" s="9" t="s">
        <v>26</v>
      </c>
      <c r="L52" s="9" t="s">
        <v>26</v>
      </c>
      <c r="M52" s="11" t="s">
        <v>26</v>
      </c>
      <c r="N52" s="64" t="s">
        <v>26</v>
      </c>
      <c r="O52" s="67" t="s">
        <v>26</v>
      </c>
    </row>
    <row r="53" spans="1:21" s="60" customFormat="1" ht="189" customHeight="1" x14ac:dyDescent="0.25">
      <c r="A53" s="6">
        <v>47</v>
      </c>
      <c r="B53" s="25" t="s">
        <v>153</v>
      </c>
      <c r="C53" s="27" t="s">
        <v>152</v>
      </c>
      <c r="D53" s="27"/>
      <c r="E53" s="26" t="s">
        <v>75</v>
      </c>
      <c r="F53" s="79">
        <v>10</v>
      </c>
      <c r="G53" s="23">
        <v>0</v>
      </c>
      <c r="H53" s="10">
        <f t="shared" si="15"/>
        <v>0</v>
      </c>
      <c r="I53" s="9"/>
      <c r="J53" s="58" t="s">
        <v>173</v>
      </c>
      <c r="K53" s="9"/>
      <c r="L53" s="9"/>
      <c r="M53" s="11"/>
      <c r="N53" s="64"/>
      <c r="O53" s="67" t="s">
        <v>26</v>
      </c>
    </row>
    <row r="54" spans="1:21" s="60" customFormat="1" ht="189" customHeight="1" x14ac:dyDescent="0.25">
      <c r="A54" s="6">
        <v>48</v>
      </c>
      <c r="B54" s="25" t="s">
        <v>145</v>
      </c>
      <c r="C54" s="135" t="s">
        <v>253</v>
      </c>
      <c r="D54" s="189"/>
      <c r="E54" s="26" t="s">
        <v>2</v>
      </c>
      <c r="F54" s="79">
        <v>10</v>
      </c>
      <c r="G54" s="23">
        <v>0</v>
      </c>
      <c r="H54" s="10">
        <f t="shared" si="15"/>
        <v>0</v>
      </c>
      <c r="I54" s="9" t="s">
        <v>26</v>
      </c>
      <c r="J54" s="58" t="s">
        <v>252</v>
      </c>
      <c r="K54" s="9" t="s">
        <v>26</v>
      </c>
      <c r="L54" s="9" t="s">
        <v>26</v>
      </c>
      <c r="M54" s="11" t="s">
        <v>26</v>
      </c>
      <c r="N54" s="64" t="s">
        <v>26</v>
      </c>
      <c r="O54" s="67" t="s">
        <v>26</v>
      </c>
    </row>
    <row r="55" spans="1:21" s="60" customFormat="1" ht="135" customHeight="1" x14ac:dyDescent="0.25">
      <c r="A55" s="6">
        <v>49</v>
      </c>
      <c r="B55" s="25" t="s">
        <v>78</v>
      </c>
      <c r="C55" s="27" t="s">
        <v>203</v>
      </c>
      <c r="D55" s="27"/>
      <c r="E55" s="26" t="s">
        <v>2</v>
      </c>
      <c r="F55" s="79">
        <v>20</v>
      </c>
      <c r="G55" s="23">
        <v>0</v>
      </c>
      <c r="H55" s="10">
        <f t="shared" si="0"/>
        <v>0</v>
      </c>
      <c r="I55" s="9" t="s">
        <v>65</v>
      </c>
      <c r="J55" s="58" t="s">
        <v>26</v>
      </c>
      <c r="K55" s="9" t="s">
        <v>132</v>
      </c>
      <c r="L55" s="9" t="s">
        <v>26</v>
      </c>
      <c r="M55" s="11" t="s">
        <v>26</v>
      </c>
      <c r="N55" s="64" t="s">
        <v>26</v>
      </c>
      <c r="O55" s="67" t="s">
        <v>26</v>
      </c>
      <c r="U55" s="61"/>
    </row>
    <row r="56" spans="1:21" s="60" customFormat="1" ht="135" customHeight="1" x14ac:dyDescent="0.25">
      <c r="A56" s="6">
        <v>50</v>
      </c>
      <c r="B56" s="25" t="s">
        <v>79</v>
      </c>
      <c r="C56" s="27" t="s">
        <v>192</v>
      </c>
      <c r="D56" s="27"/>
      <c r="E56" s="26" t="s">
        <v>2</v>
      </c>
      <c r="F56" s="79">
        <v>8</v>
      </c>
      <c r="G56" s="23">
        <v>0</v>
      </c>
      <c r="H56" s="10">
        <f t="shared" ref="H56:H60" si="17">ROUND(F56*G56,2)</f>
        <v>0</v>
      </c>
      <c r="I56" s="9" t="s">
        <v>229</v>
      </c>
      <c r="J56" s="58" t="s">
        <v>26</v>
      </c>
      <c r="K56" s="9" t="s">
        <v>165</v>
      </c>
      <c r="L56" s="9" t="s">
        <v>26</v>
      </c>
      <c r="M56" s="11" t="s">
        <v>26</v>
      </c>
      <c r="N56" s="64" t="s">
        <v>26</v>
      </c>
      <c r="O56" s="67" t="s">
        <v>26</v>
      </c>
      <c r="U56" s="61"/>
    </row>
    <row r="57" spans="1:21" s="60" customFormat="1" ht="207" customHeight="1" x14ac:dyDescent="0.25">
      <c r="A57" s="6">
        <v>51</v>
      </c>
      <c r="B57" s="43" t="s">
        <v>157</v>
      </c>
      <c r="C57" s="44" t="s">
        <v>299</v>
      </c>
      <c r="D57" s="44"/>
      <c r="E57" s="26" t="s">
        <v>2</v>
      </c>
      <c r="F57" s="79">
        <v>1</v>
      </c>
      <c r="G57" s="23">
        <v>0</v>
      </c>
      <c r="H57" s="10">
        <f t="shared" ref="H57" si="18">ROUND(F57*G57,2)</f>
        <v>0</v>
      </c>
      <c r="I57" s="9" t="s">
        <v>65</v>
      </c>
      <c r="J57" s="58" t="s">
        <v>26</v>
      </c>
      <c r="K57" s="9" t="s">
        <v>26</v>
      </c>
      <c r="L57" s="9" t="s">
        <v>26</v>
      </c>
      <c r="M57" s="11" t="s">
        <v>26</v>
      </c>
      <c r="N57" s="64" t="s">
        <v>26</v>
      </c>
      <c r="O57" s="67" t="s">
        <v>169</v>
      </c>
      <c r="U57" s="61"/>
    </row>
    <row r="58" spans="1:21" s="60" customFormat="1" ht="135" customHeight="1" x14ac:dyDescent="0.25">
      <c r="A58" s="6">
        <v>52</v>
      </c>
      <c r="B58" s="43" t="s">
        <v>156</v>
      </c>
      <c r="C58" s="44" t="s">
        <v>300</v>
      </c>
      <c r="D58" s="44"/>
      <c r="E58" s="26" t="s">
        <v>2</v>
      </c>
      <c r="F58" s="79">
        <v>1</v>
      </c>
      <c r="G58" s="23">
        <v>0</v>
      </c>
      <c r="H58" s="10">
        <f t="shared" ref="H58" si="19">ROUND(F58*G58,2)</f>
        <v>0</v>
      </c>
      <c r="I58" s="9" t="s">
        <v>65</v>
      </c>
      <c r="J58" s="58" t="s">
        <v>26</v>
      </c>
      <c r="K58" s="9" t="s">
        <v>26</v>
      </c>
      <c r="L58" s="9" t="s">
        <v>26</v>
      </c>
      <c r="M58" s="11" t="s">
        <v>26</v>
      </c>
      <c r="N58" s="64" t="s">
        <v>26</v>
      </c>
      <c r="O58" s="67" t="s">
        <v>169</v>
      </c>
      <c r="U58" s="61"/>
    </row>
    <row r="59" spans="1:21" s="60" customFormat="1" ht="135" customHeight="1" x14ac:dyDescent="0.25">
      <c r="A59" s="6">
        <v>53</v>
      </c>
      <c r="B59" s="43" t="s">
        <v>200</v>
      </c>
      <c r="C59" s="44" t="s">
        <v>301</v>
      </c>
      <c r="D59" s="44"/>
      <c r="E59" s="26" t="s">
        <v>2</v>
      </c>
      <c r="F59" s="79">
        <v>1</v>
      </c>
      <c r="G59" s="23">
        <v>0</v>
      </c>
      <c r="H59" s="10">
        <f t="shared" ref="H59" si="20">ROUND(F59*G59,2)</f>
        <v>0</v>
      </c>
      <c r="I59" s="9" t="s">
        <v>26</v>
      </c>
      <c r="J59" s="58" t="s">
        <v>26</v>
      </c>
      <c r="K59" s="9" t="s">
        <v>26</v>
      </c>
      <c r="L59" s="9" t="s">
        <v>26</v>
      </c>
      <c r="M59" s="11" t="s">
        <v>26</v>
      </c>
      <c r="N59" s="64" t="s">
        <v>26</v>
      </c>
      <c r="O59" s="67" t="s">
        <v>169</v>
      </c>
      <c r="U59" s="61"/>
    </row>
    <row r="60" spans="1:21" s="60" customFormat="1" ht="59.25" customHeight="1" x14ac:dyDescent="0.25">
      <c r="A60" s="6">
        <v>54</v>
      </c>
      <c r="B60" s="114" t="s">
        <v>86</v>
      </c>
      <c r="C60" s="115" t="s">
        <v>85</v>
      </c>
      <c r="D60" s="116" t="s">
        <v>254</v>
      </c>
      <c r="E60" s="117" t="s">
        <v>2</v>
      </c>
      <c r="F60" s="118">
        <v>50</v>
      </c>
      <c r="G60" s="119">
        <v>0</v>
      </c>
      <c r="H60" s="120">
        <f t="shared" si="17"/>
        <v>0</v>
      </c>
      <c r="I60" s="121" t="s">
        <v>26</v>
      </c>
      <c r="J60" s="121" t="s">
        <v>26</v>
      </c>
      <c r="K60" s="121" t="s">
        <v>26</v>
      </c>
      <c r="L60" s="121" t="s">
        <v>26</v>
      </c>
      <c r="M60" s="109" t="s">
        <v>26</v>
      </c>
      <c r="N60" s="110" t="s">
        <v>26</v>
      </c>
      <c r="O60" s="111" t="s">
        <v>169</v>
      </c>
      <c r="U60" s="61"/>
    </row>
    <row r="61" spans="1:21" s="60" customFormat="1" ht="109.5" customHeight="1" x14ac:dyDescent="0.25">
      <c r="A61" s="6">
        <v>55</v>
      </c>
      <c r="B61" s="122" t="s">
        <v>230</v>
      </c>
      <c r="C61" s="123" t="s">
        <v>255</v>
      </c>
      <c r="D61" s="124"/>
      <c r="E61" s="124" t="s">
        <v>227</v>
      </c>
      <c r="F61" s="125">
        <v>24</v>
      </c>
      <c r="G61" s="119">
        <v>0</v>
      </c>
      <c r="H61" s="120">
        <f t="shared" ref="H61" si="21">ROUND(F61*G61,2)</f>
        <v>0</v>
      </c>
      <c r="I61" s="121" t="s">
        <v>26</v>
      </c>
      <c r="J61" s="121" t="s">
        <v>26</v>
      </c>
      <c r="K61" s="121" t="s">
        <v>26</v>
      </c>
      <c r="L61" s="121" t="s">
        <v>26</v>
      </c>
      <c r="M61" s="109" t="s">
        <v>26</v>
      </c>
      <c r="N61" s="110" t="s">
        <v>26</v>
      </c>
      <c r="O61" s="111" t="s">
        <v>169</v>
      </c>
      <c r="U61" s="61"/>
    </row>
    <row r="62" spans="1:21" s="60" customFormat="1" ht="59.25" customHeight="1" x14ac:dyDescent="0.25">
      <c r="A62" s="6">
        <v>56</v>
      </c>
      <c r="B62" s="126" t="s">
        <v>228</v>
      </c>
      <c r="C62" s="127" t="s">
        <v>256</v>
      </c>
      <c r="D62" s="128"/>
      <c r="E62" s="124" t="s">
        <v>227</v>
      </c>
      <c r="F62" s="125">
        <v>24</v>
      </c>
      <c r="G62" s="129">
        <v>0</v>
      </c>
      <c r="H62" s="130">
        <f t="shared" ref="H62" si="22">ROUND(F62*G62,2)</f>
        <v>0</v>
      </c>
      <c r="I62" s="124" t="s">
        <v>26</v>
      </c>
      <c r="J62" s="124" t="s">
        <v>26</v>
      </c>
      <c r="K62" s="124" t="s">
        <v>26</v>
      </c>
      <c r="L62" s="124" t="s">
        <v>26</v>
      </c>
      <c r="M62" s="113" t="s">
        <v>26</v>
      </c>
      <c r="N62" s="113" t="s">
        <v>26</v>
      </c>
      <c r="O62" s="67" t="s">
        <v>169</v>
      </c>
      <c r="U62" s="61"/>
    </row>
    <row r="63" spans="1:21" s="60" customFormat="1" ht="15" x14ac:dyDescent="0.25">
      <c r="A63" s="172" t="s">
        <v>29</v>
      </c>
      <c r="B63" s="172"/>
      <c r="C63" s="172"/>
      <c r="D63" s="172"/>
      <c r="E63" s="172"/>
      <c r="F63" s="172"/>
      <c r="G63" s="172"/>
      <c r="H63" s="112">
        <f>SUM(H7:H62)</f>
        <v>0</v>
      </c>
      <c r="I63" s="13"/>
      <c r="J63" s="74"/>
      <c r="K63" s="13"/>
      <c r="L63" s="13"/>
      <c r="M63" s="13"/>
      <c r="N63" s="14"/>
      <c r="O63" s="14"/>
      <c r="P63" s="14"/>
      <c r="Q63" s="14"/>
      <c r="R63" s="14"/>
      <c r="S63" s="14"/>
      <c r="T63" s="14"/>
    </row>
    <row r="64" spans="1:21" s="60" customFormat="1" ht="15" x14ac:dyDescent="0.25">
      <c r="A64" s="46" t="s">
        <v>30</v>
      </c>
      <c r="B64" s="47"/>
      <c r="C64" s="48"/>
      <c r="D64" s="48"/>
      <c r="E64" s="48"/>
      <c r="F64" s="75"/>
      <c r="G64" s="49"/>
      <c r="H64" s="49"/>
      <c r="I64" s="49"/>
      <c r="J64" s="75"/>
      <c r="K64" s="49"/>
      <c r="L64" s="49"/>
      <c r="M64" s="49"/>
      <c r="N64" s="49"/>
      <c r="O64" s="17"/>
      <c r="P64" s="17"/>
      <c r="Q64" s="16"/>
      <c r="R64" s="17"/>
      <c r="S64" s="17"/>
      <c r="T64" s="17"/>
      <c r="U64" s="17"/>
    </row>
    <row r="65" spans="1:16" s="60" customFormat="1" ht="15" customHeight="1" x14ac:dyDescent="0.25">
      <c r="A65" s="165" t="s">
        <v>14</v>
      </c>
      <c r="B65" s="165"/>
      <c r="C65" s="166" t="s">
        <v>31</v>
      </c>
      <c r="D65" s="166"/>
      <c r="E65" s="168" t="s">
        <v>22</v>
      </c>
      <c r="F65" s="168"/>
      <c r="G65" s="168"/>
      <c r="H65" s="55" t="s">
        <v>34</v>
      </c>
      <c r="I65" s="16"/>
      <c r="J65" s="76"/>
      <c r="K65" s="16"/>
      <c r="L65" s="16"/>
      <c r="M65" s="16"/>
      <c r="N65" s="16"/>
      <c r="O65" s="16"/>
      <c r="P65" s="16"/>
    </row>
    <row r="66" spans="1:16" s="60" customFormat="1" ht="15" customHeight="1" x14ac:dyDescent="0.25">
      <c r="A66" s="165" t="s">
        <v>0</v>
      </c>
      <c r="B66" s="165"/>
      <c r="C66" s="166" t="s">
        <v>32</v>
      </c>
      <c r="D66" s="166"/>
      <c r="E66" s="89" t="s">
        <v>23</v>
      </c>
      <c r="F66" s="89"/>
      <c r="G66" s="89"/>
      <c r="H66" s="88" t="s">
        <v>39</v>
      </c>
      <c r="I66" s="88"/>
      <c r="J66" s="71"/>
      <c r="K66" s="88"/>
      <c r="L66" s="88"/>
      <c r="M66" s="88"/>
      <c r="N66" s="88"/>
      <c r="O66" s="62"/>
      <c r="P66" s="18"/>
    </row>
    <row r="67" spans="1:16" s="60" customFormat="1" ht="15" customHeight="1" x14ac:dyDescent="0.25">
      <c r="A67" s="165" t="s">
        <v>15</v>
      </c>
      <c r="B67" s="165"/>
      <c r="C67" s="166" t="s">
        <v>33</v>
      </c>
      <c r="D67" s="166"/>
      <c r="E67" s="165" t="s">
        <v>24</v>
      </c>
      <c r="F67" s="165"/>
      <c r="G67" s="165"/>
      <c r="H67" s="88" t="s">
        <v>40</v>
      </c>
      <c r="J67" s="71"/>
      <c r="K67" s="88"/>
      <c r="L67" s="88"/>
      <c r="M67" s="88"/>
      <c r="N67" s="88"/>
      <c r="O67" s="62"/>
      <c r="P67" s="56"/>
    </row>
    <row r="68" spans="1:16" s="60" customFormat="1" ht="15" customHeight="1" x14ac:dyDescent="0.25">
      <c r="A68" s="165" t="s">
        <v>80</v>
      </c>
      <c r="B68" s="165"/>
      <c r="C68" s="166" t="s">
        <v>81</v>
      </c>
      <c r="D68" s="166"/>
      <c r="E68" s="164" t="s">
        <v>166</v>
      </c>
      <c r="F68" s="164"/>
      <c r="G68" s="164"/>
      <c r="H68" s="71" t="s">
        <v>172</v>
      </c>
      <c r="I68" s="53"/>
      <c r="J68" s="76"/>
      <c r="K68" s="88"/>
      <c r="L68" s="88"/>
      <c r="M68" s="88"/>
      <c r="N68" s="88"/>
      <c r="O68" s="62"/>
      <c r="P68" s="55"/>
    </row>
    <row r="69" spans="1:16" s="60" customFormat="1" ht="15" customHeight="1" x14ac:dyDescent="0.25">
      <c r="A69" s="169" t="s">
        <v>16</v>
      </c>
      <c r="B69" s="169"/>
      <c r="C69" s="166" t="s">
        <v>35</v>
      </c>
      <c r="D69" s="166"/>
      <c r="E69" s="165"/>
      <c r="F69" s="165"/>
      <c r="G69" s="165"/>
      <c r="H69" s="55"/>
      <c r="J69" s="71"/>
      <c r="K69" s="55"/>
      <c r="L69" s="55"/>
      <c r="M69" s="55"/>
      <c r="N69" s="55"/>
      <c r="O69" s="62"/>
      <c r="P69" s="55"/>
    </row>
    <row r="70" spans="1:16" s="60" customFormat="1" ht="15" customHeight="1" x14ac:dyDescent="0.25">
      <c r="A70" s="168" t="s">
        <v>17</v>
      </c>
      <c r="B70" s="168"/>
      <c r="C70" s="166" t="s">
        <v>234</v>
      </c>
      <c r="D70" s="166"/>
      <c r="E70" s="164"/>
      <c r="F70" s="164"/>
      <c r="G70" s="164"/>
      <c r="H70" s="71"/>
      <c r="I70" s="53"/>
      <c r="J70" s="76"/>
      <c r="K70" s="55"/>
      <c r="L70" s="55"/>
      <c r="M70" s="55"/>
      <c r="N70" s="55"/>
      <c r="O70" s="62"/>
      <c r="P70" s="55"/>
    </row>
    <row r="71" spans="1:16" s="60" customFormat="1" ht="15" customHeight="1" x14ac:dyDescent="0.25">
      <c r="A71" s="162" t="s">
        <v>18</v>
      </c>
      <c r="B71" s="162"/>
      <c r="C71" s="162" t="s">
        <v>36</v>
      </c>
      <c r="D71" s="162"/>
      <c r="E71" s="170"/>
      <c r="F71" s="170"/>
      <c r="G71" s="170"/>
      <c r="H71" s="52"/>
      <c r="I71" s="52"/>
      <c r="J71" s="71"/>
      <c r="K71" s="55"/>
      <c r="L71" s="55"/>
      <c r="M71" s="55"/>
      <c r="N71" s="55"/>
      <c r="O71" s="62"/>
      <c r="P71" s="55"/>
    </row>
    <row r="72" spans="1:16" s="60" customFormat="1" ht="15" customHeight="1" x14ac:dyDescent="0.25">
      <c r="A72" s="162" t="s">
        <v>19</v>
      </c>
      <c r="B72" s="162"/>
      <c r="C72" s="162" t="s">
        <v>37</v>
      </c>
      <c r="D72" s="162"/>
      <c r="E72" s="163"/>
      <c r="F72" s="163"/>
      <c r="G72" s="163"/>
      <c r="H72" s="55"/>
      <c r="I72" s="55"/>
      <c r="J72" s="71"/>
      <c r="K72" s="55"/>
      <c r="L72" s="55"/>
      <c r="M72" s="55"/>
      <c r="N72" s="55"/>
      <c r="O72" s="62"/>
      <c r="P72" s="55"/>
    </row>
    <row r="73" spans="1:16" s="60" customFormat="1" ht="15" customHeight="1" x14ac:dyDescent="0.25">
      <c r="A73" s="168" t="s">
        <v>20</v>
      </c>
      <c r="B73" s="168"/>
      <c r="C73" s="166" t="s">
        <v>38</v>
      </c>
      <c r="D73" s="166"/>
      <c r="E73" s="168"/>
      <c r="F73" s="168"/>
      <c r="G73" s="168"/>
      <c r="H73" s="55"/>
      <c r="I73" s="55"/>
      <c r="J73" s="71"/>
      <c r="K73" s="55"/>
      <c r="L73" s="55"/>
      <c r="M73" s="55"/>
      <c r="N73" s="55"/>
      <c r="O73" s="62"/>
      <c r="P73" s="55"/>
    </row>
    <row r="74" spans="1:16" s="60" customFormat="1" ht="15" x14ac:dyDescent="0.25">
      <c r="A74" s="169" t="s">
        <v>1</v>
      </c>
      <c r="B74" s="169"/>
      <c r="C74" s="166" t="s">
        <v>82</v>
      </c>
      <c r="D74" s="166"/>
      <c r="E74" s="168"/>
      <c r="F74" s="168"/>
      <c r="G74" s="168"/>
      <c r="H74" s="55"/>
      <c r="I74" s="55"/>
      <c r="J74" s="71"/>
      <c r="K74" s="55"/>
      <c r="L74" s="55"/>
      <c r="M74" s="55"/>
      <c r="N74" s="55"/>
      <c r="O74" s="62"/>
      <c r="P74" s="55"/>
    </row>
    <row r="75" spans="1:16" s="60" customFormat="1" ht="15" customHeight="1" x14ac:dyDescent="0.25">
      <c r="A75" s="163" t="s">
        <v>21</v>
      </c>
      <c r="B75" s="163"/>
      <c r="C75" s="167" t="s">
        <v>83</v>
      </c>
      <c r="D75" s="167"/>
      <c r="E75" s="169"/>
      <c r="F75" s="169"/>
      <c r="G75" s="169"/>
      <c r="H75" s="55"/>
      <c r="I75" s="55"/>
      <c r="J75" s="71"/>
      <c r="K75" s="55"/>
      <c r="L75" s="55"/>
      <c r="M75" s="55"/>
      <c r="N75" s="55"/>
      <c r="O75" s="62"/>
      <c r="P75" s="55"/>
    </row>
    <row r="76" spans="1:16" s="60" customFormat="1" ht="15" customHeight="1" x14ac:dyDescent="0.25">
      <c r="A76" s="180" t="s">
        <v>191</v>
      </c>
      <c r="B76" s="180"/>
      <c r="C76" s="176" t="s">
        <v>258</v>
      </c>
      <c r="D76" s="176"/>
      <c r="E76" s="153"/>
      <c r="F76" s="153"/>
      <c r="G76" s="153"/>
      <c r="H76" s="71"/>
      <c r="I76" s="71"/>
      <c r="J76" s="71"/>
      <c r="K76" s="71"/>
      <c r="L76" s="71"/>
      <c r="M76" s="71"/>
      <c r="N76" s="71"/>
      <c r="O76" s="154"/>
      <c r="P76" s="85"/>
    </row>
    <row r="77" spans="1:16" s="60" customFormat="1" ht="15" customHeight="1" x14ac:dyDescent="0.25">
      <c r="A77" s="180" t="s">
        <v>257</v>
      </c>
      <c r="B77" s="180"/>
      <c r="C77" s="176" t="s">
        <v>259</v>
      </c>
      <c r="D77" s="176"/>
      <c r="E77" s="155"/>
      <c r="F77" s="155"/>
      <c r="G77" s="155"/>
      <c r="H77" s="71"/>
      <c r="I77" s="71"/>
      <c r="J77" s="71"/>
      <c r="K77" s="71"/>
      <c r="L77" s="71"/>
      <c r="M77" s="71"/>
      <c r="N77" s="71"/>
      <c r="O77" s="154"/>
      <c r="P77" s="85"/>
    </row>
    <row r="78" spans="1:16" s="60" customFormat="1" ht="15" customHeight="1" x14ac:dyDescent="0.25">
      <c r="A78" s="180" t="s">
        <v>279</v>
      </c>
      <c r="B78" s="180"/>
      <c r="C78" s="176" t="s">
        <v>280</v>
      </c>
      <c r="D78" s="176"/>
      <c r="E78" s="155"/>
      <c r="F78" s="155"/>
      <c r="G78" s="155"/>
      <c r="H78" s="71"/>
      <c r="I78" s="71"/>
      <c r="J78" s="71"/>
      <c r="K78" s="71"/>
      <c r="L78" s="71"/>
      <c r="M78" s="71"/>
      <c r="N78" s="71"/>
      <c r="O78" s="154"/>
      <c r="P78" s="88"/>
    </row>
    <row r="79" spans="1:16" s="60" customFormat="1" ht="15" x14ac:dyDescent="0.25">
      <c r="A79" s="80"/>
      <c r="B79" s="80"/>
      <c r="C79" s="156"/>
      <c r="D79" s="78"/>
      <c r="E79" s="80"/>
      <c r="F79" s="80"/>
      <c r="G79" s="80"/>
      <c r="H79" s="80"/>
      <c r="I79" s="71"/>
      <c r="J79" s="71"/>
      <c r="K79" s="71"/>
      <c r="L79" s="71"/>
      <c r="M79" s="71"/>
      <c r="N79" s="71"/>
      <c r="O79" s="154"/>
      <c r="P79" s="55"/>
    </row>
    <row r="80" spans="1:16" s="60" customFormat="1" ht="15" customHeight="1" x14ac:dyDescent="0.25">
      <c r="A80" s="157" t="s">
        <v>41</v>
      </c>
      <c r="B80" s="80"/>
      <c r="C80" s="87"/>
      <c r="D80" s="87"/>
      <c r="E80" s="80"/>
      <c r="F80" s="80"/>
      <c r="G80" s="80"/>
      <c r="H80" s="80"/>
      <c r="I80" s="71"/>
      <c r="J80" s="71"/>
      <c r="K80" s="71"/>
      <c r="L80" s="71"/>
      <c r="M80" s="71"/>
      <c r="N80" s="71"/>
      <c r="O80" s="154"/>
      <c r="P80" s="55"/>
    </row>
    <row r="81" spans="1:21" s="60" customFormat="1" ht="30.75" customHeight="1" x14ac:dyDescent="0.25">
      <c r="A81" s="177" t="s">
        <v>302</v>
      </c>
      <c r="B81" s="177"/>
      <c r="C81" s="177"/>
      <c r="D81" s="177"/>
      <c r="E81" s="177"/>
      <c r="F81" s="177"/>
      <c r="G81" s="177"/>
      <c r="H81" s="177"/>
      <c r="I81" s="177"/>
      <c r="J81" s="177"/>
      <c r="K81" s="177"/>
      <c r="L81" s="177"/>
      <c r="M81" s="177"/>
      <c r="N81" s="177"/>
      <c r="O81" s="177"/>
      <c r="P81" s="85"/>
    </row>
    <row r="82" spans="1:21" s="60" customFormat="1" ht="15" customHeight="1" x14ac:dyDescent="0.25">
      <c r="A82" s="164" t="s">
        <v>232</v>
      </c>
      <c r="B82" s="164"/>
      <c r="C82" s="164"/>
      <c r="D82" s="164"/>
      <c r="E82" s="164"/>
      <c r="F82" s="164"/>
      <c r="G82" s="164"/>
      <c r="H82" s="164"/>
      <c r="I82" s="164"/>
      <c r="J82" s="164"/>
      <c r="K82" s="164"/>
      <c r="L82" s="164"/>
      <c r="M82" s="164"/>
      <c r="N82" s="164"/>
      <c r="O82" s="164"/>
      <c r="P82" s="85"/>
    </row>
    <row r="83" spans="1:21" s="60" customFormat="1" ht="15" customHeight="1" x14ac:dyDescent="0.25">
      <c r="A83" s="177" t="s">
        <v>87</v>
      </c>
      <c r="B83" s="177"/>
      <c r="C83" s="177"/>
      <c r="D83" s="177"/>
      <c r="E83" s="177"/>
      <c r="F83" s="177"/>
      <c r="G83" s="177"/>
      <c r="H83" s="177"/>
      <c r="I83" s="177"/>
      <c r="J83" s="177"/>
      <c r="K83" s="177"/>
      <c r="L83" s="177"/>
      <c r="M83" s="177"/>
      <c r="N83" s="177"/>
      <c r="O83" s="177"/>
      <c r="P83" s="55"/>
    </row>
    <row r="84" spans="1:21" s="60" customFormat="1" ht="15" customHeight="1" x14ac:dyDescent="0.25">
      <c r="A84" s="177" t="s">
        <v>42</v>
      </c>
      <c r="B84" s="177"/>
      <c r="C84" s="177"/>
      <c r="D84" s="177"/>
      <c r="E84" s="177"/>
      <c r="F84" s="177"/>
      <c r="G84" s="177"/>
      <c r="H84" s="177"/>
      <c r="I84" s="177"/>
      <c r="J84" s="177"/>
      <c r="K84" s="177"/>
      <c r="L84" s="177"/>
      <c r="M84" s="177"/>
      <c r="N84" s="177"/>
      <c r="O84" s="177"/>
      <c r="P84" s="55"/>
      <c r="Q84" s="55"/>
      <c r="R84" s="55"/>
      <c r="S84" s="55"/>
      <c r="T84" s="55"/>
      <c r="U84" s="55"/>
    </row>
    <row r="85" spans="1:21" s="60" customFormat="1" ht="15" customHeight="1" x14ac:dyDescent="0.25">
      <c r="A85" s="177" t="s">
        <v>43</v>
      </c>
      <c r="B85" s="177"/>
      <c r="C85" s="177"/>
      <c r="D85" s="177"/>
      <c r="E85" s="177"/>
      <c r="F85" s="177"/>
      <c r="G85" s="177"/>
      <c r="H85" s="177"/>
      <c r="I85" s="177"/>
      <c r="J85" s="177"/>
      <c r="K85" s="177"/>
      <c r="L85" s="177"/>
      <c r="M85" s="177"/>
      <c r="N85" s="177"/>
      <c r="O85" s="177"/>
      <c r="P85" s="55"/>
      <c r="Q85" s="55"/>
      <c r="R85" s="55"/>
      <c r="S85" s="55"/>
      <c r="T85" s="55"/>
      <c r="U85" s="55"/>
    </row>
    <row r="86" spans="1:21" s="60" customFormat="1" ht="15" customHeight="1" x14ac:dyDescent="0.25">
      <c r="A86" s="179" t="s">
        <v>281</v>
      </c>
      <c r="B86" s="179"/>
      <c r="C86" s="179"/>
      <c r="D86" s="179"/>
      <c r="E86" s="179"/>
      <c r="F86" s="179"/>
      <c r="G86" s="179"/>
      <c r="H86" s="179"/>
      <c r="I86" s="179"/>
      <c r="J86" s="179"/>
      <c r="K86" s="179"/>
      <c r="L86" s="179"/>
      <c r="M86" s="179"/>
      <c r="N86" s="179"/>
      <c r="O86" s="179"/>
      <c r="P86" s="55"/>
      <c r="Q86" s="55"/>
      <c r="R86" s="55"/>
      <c r="S86" s="55"/>
      <c r="T86" s="55"/>
      <c r="U86" s="55"/>
    </row>
    <row r="87" spans="1:21" s="16" customFormat="1" ht="12.75" customHeight="1" x14ac:dyDescent="0.2">
      <c r="A87" s="168" t="s">
        <v>88</v>
      </c>
      <c r="B87" s="168"/>
      <c r="C87" s="168"/>
      <c r="D87" s="168"/>
      <c r="E87" s="168"/>
      <c r="F87" s="168"/>
      <c r="G87" s="168"/>
      <c r="H87" s="168"/>
      <c r="I87" s="168"/>
      <c r="J87" s="168"/>
      <c r="K87" s="168"/>
      <c r="L87" s="168"/>
      <c r="M87" s="168"/>
      <c r="N87" s="168"/>
      <c r="O87" s="168"/>
      <c r="U87" s="55"/>
    </row>
    <row r="88" spans="1:21" s="16" customFormat="1" ht="12.75" customHeight="1" x14ac:dyDescent="0.2">
      <c r="A88" s="168" t="s">
        <v>89</v>
      </c>
      <c r="B88" s="168"/>
      <c r="C88" s="168"/>
      <c r="D88" s="168"/>
      <c r="E88" s="168"/>
      <c r="F88" s="168"/>
      <c r="G88" s="168"/>
      <c r="H88" s="168"/>
      <c r="I88" s="168"/>
      <c r="J88" s="168"/>
      <c r="K88" s="168"/>
      <c r="L88" s="168"/>
      <c r="M88" s="168"/>
      <c r="N88" s="168"/>
      <c r="O88" s="168"/>
      <c r="P88" s="54"/>
      <c r="Q88" s="54"/>
    </row>
    <row r="89" spans="1:21" s="16" customFormat="1" x14ac:dyDescent="0.2">
      <c r="F89" s="76"/>
      <c r="H89" s="57"/>
      <c r="I89" s="54"/>
      <c r="J89" s="77"/>
      <c r="K89" s="54"/>
      <c r="L89" s="54"/>
      <c r="M89" s="54"/>
      <c r="N89" s="54"/>
      <c r="O89" s="57"/>
      <c r="P89" s="54"/>
      <c r="Q89" s="54"/>
    </row>
    <row r="90" spans="1:21" s="16" customFormat="1" x14ac:dyDescent="0.2">
      <c r="A90" s="165" t="s">
        <v>183</v>
      </c>
      <c r="B90" s="165"/>
      <c r="C90" s="165"/>
      <c r="D90" s="165"/>
      <c r="E90" s="165"/>
      <c r="F90" s="165"/>
      <c r="G90" s="165"/>
      <c r="H90" s="165"/>
      <c r="I90" s="165"/>
      <c r="J90" s="165"/>
      <c r="K90" s="165"/>
      <c r="L90" s="165"/>
      <c r="M90" s="165"/>
      <c r="N90" s="165"/>
      <c r="O90" s="57"/>
      <c r="P90" s="54"/>
      <c r="Q90" s="54"/>
    </row>
    <row r="91" spans="1:21" s="16" customFormat="1" ht="15" customHeight="1" x14ac:dyDescent="0.2">
      <c r="A91" s="178" t="s">
        <v>44</v>
      </c>
      <c r="B91" s="178"/>
      <c r="C91" s="178"/>
      <c r="D91" s="178"/>
      <c r="E91" s="178"/>
      <c r="F91" s="178"/>
      <c r="G91" s="178"/>
      <c r="H91" s="178"/>
      <c r="I91" s="178"/>
      <c r="J91" s="178"/>
      <c r="K91" s="178"/>
      <c r="L91" s="178"/>
      <c r="M91" s="178"/>
      <c r="N91" s="178"/>
      <c r="O91" s="178"/>
      <c r="P91" s="55"/>
      <c r="Q91" s="55"/>
    </row>
    <row r="92" spans="1:21" s="16" customFormat="1" x14ac:dyDescent="0.2">
      <c r="B92" s="28"/>
      <c r="C92" s="57"/>
      <c r="D92" s="57"/>
      <c r="E92" s="57"/>
      <c r="F92" s="76"/>
      <c r="J92" s="76"/>
    </row>
    <row r="93" spans="1:21" s="16" customFormat="1" x14ac:dyDescent="0.2">
      <c r="B93" s="54"/>
      <c r="C93" s="57"/>
      <c r="D93" s="57"/>
      <c r="E93" s="57"/>
      <c r="F93" s="76"/>
      <c r="J93" s="76"/>
    </row>
    <row r="94" spans="1:21" s="60" customFormat="1" ht="26.25" customHeight="1" x14ac:dyDescent="0.25">
      <c r="A94" s="57"/>
      <c r="B94" s="28"/>
      <c r="C94" s="101"/>
      <c r="D94" s="57"/>
      <c r="E94" s="57"/>
      <c r="F94" s="76"/>
      <c r="G94" s="16"/>
      <c r="H94" s="16"/>
      <c r="I94" s="57"/>
      <c r="J94" s="78"/>
      <c r="K94" s="16"/>
      <c r="L94" s="16"/>
      <c r="M94" s="16"/>
      <c r="N94" s="16"/>
      <c r="O94" s="16"/>
      <c r="P94" s="16"/>
      <c r="Q94" s="16"/>
      <c r="R94" s="16"/>
      <c r="S94" s="16"/>
      <c r="T94" s="16"/>
      <c r="U94" s="16"/>
    </row>
    <row r="95" spans="1:21" s="60" customFormat="1" ht="15" x14ac:dyDescent="0.25">
      <c r="A95" s="57"/>
      <c r="B95" s="28"/>
      <c r="C95" s="57"/>
      <c r="D95" s="57"/>
      <c r="E95" s="57"/>
      <c r="F95" s="76"/>
      <c r="G95" s="16"/>
      <c r="H95" s="16"/>
      <c r="I95" s="57"/>
      <c r="J95" s="78"/>
      <c r="K95" s="16"/>
      <c r="L95" s="16"/>
      <c r="M95" s="16"/>
      <c r="N95" s="16"/>
      <c r="O95" s="16"/>
      <c r="P95" s="16"/>
      <c r="Q95" s="16"/>
      <c r="R95" s="16"/>
      <c r="S95" s="16"/>
      <c r="T95" s="16"/>
      <c r="U95" s="16"/>
    </row>
    <row r="96" spans="1:21" s="60" customFormat="1" ht="15" x14ac:dyDescent="0.25">
      <c r="A96" s="57"/>
      <c r="B96" s="28"/>
      <c r="C96" s="57"/>
      <c r="D96" s="57"/>
      <c r="E96" s="57"/>
      <c r="F96" s="76"/>
      <c r="G96" s="16"/>
      <c r="H96" s="16"/>
      <c r="I96" s="16"/>
      <c r="J96" s="76"/>
      <c r="K96" s="16"/>
      <c r="L96" s="16"/>
      <c r="M96" s="16"/>
      <c r="N96" s="16"/>
      <c r="O96" s="16"/>
      <c r="P96" s="16"/>
      <c r="Q96" s="16"/>
      <c r="R96" s="16"/>
      <c r="S96" s="16"/>
      <c r="T96" s="16"/>
      <c r="U96" s="16"/>
    </row>
    <row r="97" spans="1:21" s="60" customFormat="1" ht="15" x14ac:dyDescent="0.25">
      <c r="A97" s="57"/>
      <c r="B97" s="28"/>
      <c r="C97" s="57"/>
      <c r="D97" s="57"/>
      <c r="E97" s="57"/>
      <c r="F97" s="76"/>
      <c r="G97" s="16"/>
      <c r="H97" s="16"/>
      <c r="I97" s="16"/>
      <c r="J97" s="76"/>
      <c r="K97" s="16"/>
      <c r="L97" s="16"/>
      <c r="M97" s="16"/>
      <c r="N97" s="16"/>
      <c r="O97" s="16"/>
      <c r="P97" s="16"/>
      <c r="Q97" s="16"/>
      <c r="R97" s="16"/>
      <c r="S97" s="16"/>
      <c r="T97" s="16"/>
      <c r="U97" s="16"/>
    </row>
    <row r="98" spans="1:21" s="60" customFormat="1" ht="15" x14ac:dyDescent="0.25">
      <c r="A98" s="57"/>
      <c r="B98" s="28"/>
      <c r="C98" s="57"/>
      <c r="D98" s="57"/>
      <c r="E98" s="57"/>
      <c r="F98" s="76"/>
      <c r="G98" s="16"/>
      <c r="H98" s="16"/>
      <c r="I98" s="16"/>
      <c r="J98" s="76"/>
      <c r="K98" s="16"/>
      <c r="L98" s="16"/>
      <c r="M98" s="16"/>
      <c r="N98" s="16"/>
      <c r="O98" s="16"/>
      <c r="P98" s="16"/>
      <c r="Q98" s="16"/>
      <c r="R98" s="16"/>
      <c r="S98" s="16"/>
      <c r="T98" s="16"/>
      <c r="U98" s="16"/>
    </row>
    <row r="99" spans="1:21" s="60" customFormat="1" ht="15" x14ac:dyDescent="0.25">
      <c r="A99" s="57"/>
      <c r="B99" s="28"/>
      <c r="C99" s="57"/>
      <c r="D99" s="57"/>
      <c r="E99" s="57"/>
      <c r="F99" s="76"/>
      <c r="G99" s="16"/>
      <c r="H99" s="16"/>
      <c r="I99" s="16"/>
      <c r="J99" s="76"/>
      <c r="K99" s="16"/>
      <c r="L99" s="16"/>
      <c r="M99" s="16"/>
      <c r="N99" s="16"/>
      <c r="O99" s="16"/>
      <c r="P99" s="16"/>
      <c r="Q99" s="16"/>
      <c r="R99" s="16"/>
      <c r="S99" s="16"/>
      <c r="T99" s="16"/>
      <c r="U99" s="16"/>
    </row>
    <row r="102" spans="1:21" s="60" customFormat="1" ht="15" x14ac:dyDescent="0.25">
      <c r="A102" s="57"/>
      <c r="B102" s="28"/>
      <c r="C102" s="57"/>
      <c r="D102" s="57"/>
      <c r="E102" s="57"/>
      <c r="F102" s="76"/>
      <c r="G102" s="16"/>
      <c r="H102" s="16"/>
      <c r="I102" s="16"/>
      <c r="J102" s="76"/>
      <c r="K102" s="16"/>
      <c r="L102" s="16"/>
      <c r="M102" s="16"/>
      <c r="N102" s="16"/>
      <c r="O102" s="16"/>
      <c r="P102" s="16"/>
      <c r="Q102" s="16"/>
      <c r="R102" s="16"/>
      <c r="S102" s="16"/>
      <c r="T102" s="16"/>
      <c r="U102" s="16"/>
    </row>
  </sheetData>
  <mergeCells count="54">
    <mergeCell ref="C76:D76"/>
    <mergeCell ref="A81:O81"/>
    <mergeCell ref="A82:O82"/>
    <mergeCell ref="A91:O91"/>
    <mergeCell ref="A83:O83"/>
    <mergeCell ref="A84:O84"/>
    <mergeCell ref="A85:O85"/>
    <mergeCell ref="A86:O86"/>
    <mergeCell ref="A87:O87"/>
    <mergeCell ref="C77:D77"/>
    <mergeCell ref="C78:D78"/>
    <mergeCell ref="A78:B78"/>
    <mergeCell ref="A77:B77"/>
    <mergeCell ref="A76:B76"/>
    <mergeCell ref="A2:O2"/>
    <mergeCell ref="E75:G75"/>
    <mergeCell ref="C71:D71"/>
    <mergeCell ref="C72:D72"/>
    <mergeCell ref="A68:B68"/>
    <mergeCell ref="E65:G65"/>
    <mergeCell ref="A69:B69"/>
    <mergeCell ref="A70:B70"/>
    <mergeCell ref="E67:G67"/>
    <mergeCell ref="C68:D68"/>
    <mergeCell ref="C69:D69"/>
    <mergeCell ref="C70:D70"/>
    <mergeCell ref="A66:B66"/>
    <mergeCell ref="A67:B67"/>
    <mergeCell ref="A65:B65"/>
    <mergeCell ref="E69:G69"/>
    <mergeCell ref="E68:G68"/>
    <mergeCell ref="A71:B71"/>
    <mergeCell ref="E71:G71"/>
    <mergeCell ref="A3:O3"/>
    <mergeCell ref="A63:G63"/>
    <mergeCell ref="A6:N6"/>
    <mergeCell ref="C65:D65"/>
    <mergeCell ref="A4:O4"/>
    <mergeCell ref="A1:O1"/>
    <mergeCell ref="A72:B72"/>
    <mergeCell ref="E72:G72"/>
    <mergeCell ref="E70:G70"/>
    <mergeCell ref="A90:N90"/>
    <mergeCell ref="C73:D73"/>
    <mergeCell ref="C74:D74"/>
    <mergeCell ref="C75:D75"/>
    <mergeCell ref="A73:B73"/>
    <mergeCell ref="E73:G73"/>
    <mergeCell ref="A74:B74"/>
    <mergeCell ref="E74:G74"/>
    <mergeCell ref="A75:B75"/>
    <mergeCell ref="A88:O88"/>
    <mergeCell ref="C66:D66"/>
    <mergeCell ref="C67:D67"/>
  </mergeCells>
  <pageMargins left="0.70866141732283516" right="0.70866141732283516" top="0.74803149606299213" bottom="0.74803149606299213" header="0.31496062992126012" footer="0.31496062992126012"/>
  <pageSetup paperSize="9" scale="55" fitToHeight="0" orientation="landscape" r:id="rId1"/>
  <rowBreaks count="1" manualBreakCount="1">
    <brk id="6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9"/>
  <sheetViews>
    <sheetView topLeftCell="A4" zoomScaleNormal="100" workbookViewId="0">
      <selection activeCell="A26" sqref="A26"/>
    </sheetView>
  </sheetViews>
  <sheetFormatPr defaultRowHeight="12.75" x14ac:dyDescent="0.2"/>
  <cols>
    <col min="1" max="1" width="20.42578125" style="20" customWidth="1"/>
    <col min="2" max="2" width="10" style="20" customWidth="1"/>
    <col min="3" max="9" width="10.7109375" style="20" customWidth="1"/>
    <col min="10" max="10" width="10.7109375" style="31" customWidth="1"/>
    <col min="11" max="17" width="10.7109375" style="20" customWidth="1"/>
    <col min="18" max="18" width="9.140625" style="20" customWidth="1"/>
    <col min="19" max="21" width="11.140625" style="20" customWidth="1"/>
    <col min="22" max="34" width="11.7109375" style="20" customWidth="1"/>
    <col min="35" max="35" width="9.140625" style="20" customWidth="1"/>
    <col min="36" max="16384" width="9.140625" style="20"/>
  </cols>
  <sheetData>
    <row r="1" spans="1:20" x14ac:dyDescent="0.2">
      <c r="A1" s="182" t="s">
        <v>46</v>
      </c>
      <c r="B1" s="182"/>
      <c r="C1" s="182"/>
      <c r="D1" s="182"/>
      <c r="E1" s="182"/>
      <c r="F1" s="182"/>
      <c r="G1" s="182"/>
      <c r="H1" s="182"/>
      <c r="I1" s="182"/>
      <c r="J1" s="182"/>
      <c r="K1" s="182"/>
      <c r="L1" s="182"/>
      <c r="M1" s="182"/>
      <c r="N1" s="182"/>
      <c r="O1" s="182"/>
      <c r="P1" s="182"/>
      <c r="Q1" s="182"/>
      <c r="R1" s="182"/>
    </row>
    <row r="2" spans="1:20" x14ac:dyDescent="0.2">
      <c r="A2" s="183" t="s">
        <v>47</v>
      </c>
      <c r="B2" s="183"/>
      <c r="C2" s="183"/>
      <c r="D2" s="183"/>
      <c r="E2" s="183"/>
      <c r="F2" s="183"/>
      <c r="G2" s="183"/>
      <c r="H2" s="183"/>
      <c r="I2" s="183"/>
      <c r="J2" s="183"/>
      <c r="K2" s="183"/>
      <c r="L2" s="183"/>
      <c r="M2" s="183"/>
      <c r="N2" s="183"/>
      <c r="O2" s="183"/>
      <c r="P2" s="183"/>
      <c r="Q2" s="183"/>
      <c r="R2" s="183"/>
    </row>
    <row r="3" spans="1:20" x14ac:dyDescent="0.2">
      <c r="A3" s="184" t="s">
        <v>274</v>
      </c>
      <c r="B3" s="184"/>
      <c r="C3" s="184"/>
      <c r="D3" s="184"/>
      <c r="E3" s="184"/>
      <c r="F3" s="184"/>
      <c r="G3" s="184"/>
      <c r="H3" s="184"/>
      <c r="I3" s="184"/>
      <c r="J3" s="184"/>
      <c r="K3" s="184"/>
      <c r="L3" s="184"/>
      <c r="M3" s="184"/>
      <c r="N3" s="184"/>
      <c r="O3" s="184"/>
      <c r="P3" s="184"/>
      <c r="Q3" s="184"/>
      <c r="R3" s="184"/>
    </row>
    <row r="4" spans="1:20" x14ac:dyDescent="0.2">
      <c r="A4" s="181" t="s">
        <v>197</v>
      </c>
      <c r="B4" s="181"/>
      <c r="C4" s="181"/>
      <c r="D4" s="181"/>
      <c r="E4" s="181"/>
      <c r="F4" s="181"/>
      <c r="G4" s="181"/>
      <c r="H4" s="181"/>
      <c r="I4" s="181"/>
      <c r="J4" s="181"/>
      <c r="K4" s="181"/>
      <c r="L4" s="181"/>
      <c r="M4" s="181"/>
      <c r="N4" s="181"/>
      <c r="O4" s="181"/>
      <c r="P4" s="181"/>
      <c r="Q4" s="181"/>
    </row>
    <row r="5" spans="1:20" x14ac:dyDescent="0.2">
      <c r="A5" s="20" t="s">
        <v>56</v>
      </c>
    </row>
    <row r="7" spans="1:20" x14ac:dyDescent="0.2">
      <c r="A7" s="22" t="s">
        <v>47</v>
      </c>
    </row>
    <row r="8" spans="1:20" x14ac:dyDescent="0.2">
      <c r="A8" s="39" t="s">
        <v>90</v>
      </c>
      <c r="B8" s="39" t="s">
        <v>50</v>
      </c>
      <c r="C8" s="39" t="s">
        <v>51</v>
      </c>
      <c r="D8" s="39" t="s">
        <v>52</v>
      </c>
      <c r="E8" s="39" t="s">
        <v>53</v>
      </c>
      <c r="F8" s="39" t="s">
        <v>54</v>
      </c>
      <c r="G8" s="39" t="s">
        <v>222</v>
      </c>
      <c r="H8" s="39" t="s">
        <v>223</v>
      </c>
      <c r="I8" s="143"/>
      <c r="J8" s="143"/>
      <c r="K8" s="143"/>
    </row>
    <row r="9" spans="1:20" x14ac:dyDescent="0.2">
      <c r="A9" s="35"/>
      <c r="B9" s="35" t="s">
        <v>91</v>
      </c>
      <c r="C9" s="35" t="s">
        <v>92</v>
      </c>
      <c r="D9" s="35" t="s">
        <v>93</v>
      </c>
      <c r="E9" s="35" t="s">
        <v>94</v>
      </c>
      <c r="F9" s="35" t="s">
        <v>95</v>
      </c>
      <c r="G9" s="35" t="s">
        <v>96</v>
      </c>
      <c r="H9" s="35" t="s">
        <v>97</v>
      </c>
      <c r="I9" s="144"/>
      <c r="J9" s="144"/>
      <c r="K9" s="144"/>
    </row>
    <row r="10" spans="1:20" x14ac:dyDescent="0.2">
      <c r="R10" s="37" t="s">
        <v>108</v>
      </c>
    </row>
    <row r="11" spans="1:20" x14ac:dyDescent="0.2">
      <c r="A11" s="40" t="s">
        <v>98</v>
      </c>
      <c r="B11" s="39">
        <v>38</v>
      </c>
      <c r="C11" s="39">
        <v>40</v>
      </c>
      <c r="D11" s="39">
        <v>42</v>
      </c>
      <c r="E11" s="39">
        <v>44</v>
      </c>
      <c r="F11" s="39">
        <v>46</v>
      </c>
      <c r="G11" s="39">
        <v>48</v>
      </c>
      <c r="H11" s="39">
        <v>50</v>
      </c>
      <c r="I11" s="39">
        <v>52</v>
      </c>
      <c r="J11" s="39">
        <v>54</v>
      </c>
      <c r="K11" s="39">
        <v>56</v>
      </c>
      <c r="L11" s="39">
        <v>58</v>
      </c>
      <c r="M11" s="39">
        <v>60</v>
      </c>
      <c r="N11" s="39">
        <v>62</v>
      </c>
      <c r="O11" s="39">
        <v>64</v>
      </c>
      <c r="P11" s="39">
        <v>66</v>
      </c>
      <c r="Q11" s="39">
        <v>68</v>
      </c>
      <c r="R11" s="39">
        <v>70</v>
      </c>
      <c r="S11" s="107"/>
      <c r="T11" s="107"/>
    </row>
    <row r="12" spans="1:20" x14ac:dyDescent="0.2">
      <c r="A12" s="36" t="s">
        <v>99</v>
      </c>
      <c r="B12" s="35">
        <v>156</v>
      </c>
      <c r="C12" s="35">
        <v>160</v>
      </c>
      <c r="D12" s="35">
        <v>164</v>
      </c>
      <c r="E12" s="35">
        <v>168</v>
      </c>
      <c r="F12" s="35">
        <v>171</v>
      </c>
      <c r="G12" s="35">
        <v>174</v>
      </c>
      <c r="H12" s="35">
        <v>177</v>
      </c>
      <c r="I12" s="35">
        <v>180</v>
      </c>
      <c r="J12" s="35">
        <v>182</v>
      </c>
      <c r="K12" s="35">
        <v>184</v>
      </c>
      <c r="L12" s="35">
        <v>186</v>
      </c>
      <c r="M12" s="35">
        <v>188</v>
      </c>
      <c r="N12" s="35">
        <v>190</v>
      </c>
      <c r="O12" s="35">
        <v>192</v>
      </c>
      <c r="P12" s="35">
        <v>194</v>
      </c>
      <c r="Q12" s="35">
        <v>196</v>
      </c>
      <c r="R12" s="35">
        <v>198</v>
      </c>
    </row>
    <row r="13" spans="1:20" x14ac:dyDescent="0.2">
      <c r="A13" s="36" t="s">
        <v>48</v>
      </c>
      <c r="B13" s="35">
        <v>76</v>
      </c>
      <c r="C13" s="35">
        <v>80</v>
      </c>
      <c r="D13" s="35">
        <v>84</v>
      </c>
      <c r="E13" s="35">
        <v>88</v>
      </c>
      <c r="F13" s="35">
        <v>92</v>
      </c>
      <c r="G13" s="35">
        <v>96</v>
      </c>
      <c r="H13" s="35">
        <v>100</v>
      </c>
      <c r="I13" s="35">
        <v>104</v>
      </c>
      <c r="J13" s="35">
        <v>108</v>
      </c>
      <c r="K13" s="35">
        <v>112</v>
      </c>
      <c r="L13" s="35">
        <v>116</v>
      </c>
      <c r="M13" s="35">
        <v>120</v>
      </c>
      <c r="N13" s="35">
        <v>124</v>
      </c>
      <c r="O13" s="35">
        <v>128</v>
      </c>
      <c r="P13" s="35">
        <v>132</v>
      </c>
      <c r="Q13" s="35">
        <v>136</v>
      </c>
      <c r="R13" s="35">
        <v>140</v>
      </c>
    </row>
    <row r="14" spans="1:20" x14ac:dyDescent="0.2">
      <c r="A14" s="36" t="s">
        <v>49</v>
      </c>
      <c r="B14" s="35">
        <v>64</v>
      </c>
      <c r="C14" s="35">
        <v>68</v>
      </c>
      <c r="D14" s="35">
        <v>72</v>
      </c>
      <c r="E14" s="35">
        <v>76</v>
      </c>
      <c r="F14" s="35">
        <v>80</v>
      </c>
      <c r="G14" s="35">
        <v>84</v>
      </c>
      <c r="H14" s="35">
        <v>88</v>
      </c>
      <c r="I14" s="35">
        <v>92</v>
      </c>
      <c r="J14" s="35">
        <v>98</v>
      </c>
      <c r="K14" s="35">
        <v>102</v>
      </c>
      <c r="L14" s="35">
        <v>108</v>
      </c>
      <c r="M14" s="35">
        <v>114</v>
      </c>
      <c r="N14" s="35">
        <v>120</v>
      </c>
      <c r="O14" s="35">
        <v>126</v>
      </c>
      <c r="P14" s="35">
        <v>132</v>
      </c>
      <c r="Q14" s="35">
        <v>138</v>
      </c>
      <c r="R14" s="35">
        <v>144</v>
      </c>
    </row>
    <row r="15" spans="1:20" x14ac:dyDescent="0.2">
      <c r="A15" s="36" t="s">
        <v>100</v>
      </c>
      <c r="B15" s="35">
        <v>71</v>
      </c>
      <c r="C15" s="35">
        <v>72</v>
      </c>
      <c r="D15" s="35">
        <v>73</v>
      </c>
      <c r="E15" s="35">
        <v>74</v>
      </c>
      <c r="F15" s="35">
        <v>76</v>
      </c>
      <c r="G15" s="35">
        <v>78</v>
      </c>
      <c r="H15" s="35">
        <v>79</v>
      </c>
      <c r="I15" s="35">
        <v>80</v>
      </c>
      <c r="J15" s="35">
        <v>81</v>
      </c>
      <c r="K15" s="35">
        <v>82</v>
      </c>
      <c r="L15" s="35">
        <v>83</v>
      </c>
      <c r="M15" s="35">
        <v>84</v>
      </c>
      <c r="N15" s="35">
        <v>84</v>
      </c>
      <c r="O15" s="35">
        <v>85</v>
      </c>
      <c r="P15" s="35">
        <v>86</v>
      </c>
      <c r="Q15" s="35">
        <v>87</v>
      </c>
      <c r="R15" s="35">
        <v>88</v>
      </c>
    </row>
    <row r="16" spans="1:20" x14ac:dyDescent="0.2">
      <c r="A16" s="36" t="s">
        <v>101</v>
      </c>
      <c r="B16" s="35">
        <v>40</v>
      </c>
      <c r="C16" s="35">
        <v>41</v>
      </c>
      <c r="D16" s="35">
        <v>42</v>
      </c>
      <c r="E16" s="35">
        <v>43</v>
      </c>
      <c r="F16" s="35">
        <v>44</v>
      </c>
      <c r="G16" s="35">
        <v>45</v>
      </c>
      <c r="H16" s="35">
        <v>46</v>
      </c>
      <c r="I16" s="35">
        <v>47</v>
      </c>
      <c r="J16" s="35" t="s">
        <v>102</v>
      </c>
      <c r="K16" s="35">
        <v>48</v>
      </c>
      <c r="L16" s="35" t="s">
        <v>103</v>
      </c>
      <c r="M16" s="35">
        <v>49</v>
      </c>
      <c r="N16" s="35">
        <v>49</v>
      </c>
      <c r="O16" s="35" t="s">
        <v>104</v>
      </c>
      <c r="P16" s="35">
        <v>50</v>
      </c>
      <c r="Q16" s="35" t="s">
        <v>105</v>
      </c>
      <c r="R16" s="35">
        <v>51</v>
      </c>
    </row>
    <row r="17" spans="1:13" x14ac:dyDescent="0.2">
      <c r="A17" s="20" t="s">
        <v>109</v>
      </c>
    </row>
    <row r="18" spans="1:13" x14ac:dyDescent="0.2">
      <c r="A18" s="1" t="s">
        <v>1</v>
      </c>
      <c r="B18" s="21" t="s">
        <v>57</v>
      </c>
    </row>
    <row r="19" spans="1:13" x14ac:dyDescent="0.2">
      <c r="A19" s="33" t="s">
        <v>50</v>
      </c>
      <c r="B19" s="21">
        <v>1</v>
      </c>
    </row>
    <row r="20" spans="1:13" x14ac:dyDescent="0.2">
      <c r="A20" s="33" t="s">
        <v>51</v>
      </c>
      <c r="B20" s="21">
        <v>3</v>
      </c>
    </row>
    <row r="21" spans="1:13" x14ac:dyDescent="0.2">
      <c r="A21" s="33" t="s">
        <v>52</v>
      </c>
      <c r="B21" s="21">
        <v>5</v>
      </c>
    </row>
    <row r="22" spans="1:13" x14ac:dyDescent="0.2">
      <c r="A22" s="33" t="s">
        <v>53</v>
      </c>
      <c r="B22" s="21">
        <v>28</v>
      </c>
    </row>
    <row r="23" spans="1:13" x14ac:dyDescent="0.2">
      <c r="A23" s="33" t="s">
        <v>54</v>
      </c>
      <c r="B23" s="21">
        <v>28</v>
      </c>
    </row>
    <row r="24" spans="1:13" x14ac:dyDescent="0.2">
      <c r="A24" s="33" t="s">
        <v>55</v>
      </c>
      <c r="B24" s="21">
        <v>28</v>
      </c>
    </row>
    <row r="25" spans="1:13" x14ac:dyDescent="0.2">
      <c r="A25" s="33" t="s">
        <v>223</v>
      </c>
      <c r="B25" s="21">
        <v>5</v>
      </c>
    </row>
    <row r="26" spans="1:13" x14ac:dyDescent="0.2">
      <c r="A26" s="158" t="s">
        <v>58</v>
      </c>
      <c r="B26" s="21">
        <v>2</v>
      </c>
    </row>
    <row r="27" spans="1:13" x14ac:dyDescent="0.2">
      <c r="A27" s="34" t="s">
        <v>59</v>
      </c>
      <c r="B27" s="32">
        <f>SUM(B19:B26)</f>
        <v>100</v>
      </c>
    </row>
    <row r="28" spans="1:13" x14ac:dyDescent="0.2">
      <c r="A28" s="41"/>
      <c r="B28" s="42"/>
    </row>
    <row r="29" spans="1:13" x14ac:dyDescent="0.2">
      <c r="A29" s="22" t="s">
        <v>110</v>
      </c>
      <c r="M29" s="37" t="s">
        <v>108</v>
      </c>
    </row>
    <row r="30" spans="1:13" x14ac:dyDescent="0.2">
      <c r="A30" s="39" t="s">
        <v>90</v>
      </c>
      <c r="B30" s="39">
        <v>36</v>
      </c>
      <c r="C30" s="39">
        <v>37</v>
      </c>
      <c r="D30" s="39">
        <v>38</v>
      </c>
      <c r="E30" s="39">
        <v>39</v>
      </c>
      <c r="F30" s="39">
        <v>40</v>
      </c>
      <c r="G30" s="39">
        <v>41</v>
      </c>
      <c r="H30" s="39">
        <v>42</v>
      </c>
      <c r="I30" s="39">
        <v>43</v>
      </c>
      <c r="J30" s="39">
        <v>44</v>
      </c>
      <c r="K30" s="39">
        <v>45</v>
      </c>
      <c r="L30" s="39">
        <v>46</v>
      </c>
      <c r="M30" s="39">
        <v>47</v>
      </c>
    </row>
    <row r="31" spans="1:13" x14ac:dyDescent="0.2">
      <c r="A31" s="35" t="s">
        <v>111</v>
      </c>
      <c r="B31" s="35">
        <v>23</v>
      </c>
      <c r="C31" s="35">
        <v>23.7</v>
      </c>
      <c r="D31" s="35">
        <v>24.4</v>
      </c>
      <c r="E31" s="35">
        <v>25</v>
      </c>
      <c r="F31" s="35">
        <v>25.7</v>
      </c>
      <c r="G31" s="35">
        <v>26.4</v>
      </c>
      <c r="H31" s="35">
        <v>27</v>
      </c>
      <c r="I31" s="35">
        <v>27.7</v>
      </c>
      <c r="J31" s="35">
        <v>28.4</v>
      </c>
      <c r="K31" s="35">
        <v>29</v>
      </c>
      <c r="L31" s="35">
        <v>29.7</v>
      </c>
      <c r="M31" s="35">
        <v>30.4</v>
      </c>
    </row>
    <row r="32" spans="1:13" x14ac:dyDescent="0.2">
      <c r="A32" s="20" t="s">
        <v>112</v>
      </c>
    </row>
    <row r="33" spans="1:2" x14ac:dyDescent="0.2">
      <c r="A33" s="1" t="s">
        <v>1</v>
      </c>
      <c r="B33" s="21" t="s">
        <v>57</v>
      </c>
    </row>
    <row r="34" spans="1:2" x14ac:dyDescent="0.2">
      <c r="A34" s="33" t="s">
        <v>113</v>
      </c>
      <c r="B34" s="21">
        <v>1</v>
      </c>
    </row>
    <row r="35" spans="1:2" x14ac:dyDescent="0.2">
      <c r="A35" s="33" t="s">
        <v>114</v>
      </c>
      <c r="B35" s="21">
        <v>1</v>
      </c>
    </row>
    <row r="36" spans="1:2" x14ac:dyDescent="0.2">
      <c r="A36" s="33" t="s">
        <v>115</v>
      </c>
      <c r="B36" s="21">
        <v>2</v>
      </c>
    </row>
    <row r="37" spans="1:2" x14ac:dyDescent="0.2">
      <c r="A37" s="33" t="s">
        <v>116</v>
      </c>
      <c r="B37" s="21">
        <v>2</v>
      </c>
    </row>
    <row r="38" spans="1:2" x14ac:dyDescent="0.2">
      <c r="A38" s="33" t="s">
        <v>117</v>
      </c>
      <c r="B38" s="21">
        <v>2</v>
      </c>
    </row>
    <row r="39" spans="1:2" x14ac:dyDescent="0.2">
      <c r="A39" s="33" t="s">
        <v>118</v>
      </c>
      <c r="B39" s="21">
        <v>3</v>
      </c>
    </row>
    <row r="40" spans="1:2" x14ac:dyDescent="0.2">
      <c r="A40" s="33" t="s">
        <v>119</v>
      </c>
      <c r="B40" s="21">
        <v>5</v>
      </c>
    </row>
    <row r="41" spans="1:2" x14ac:dyDescent="0.2">
      <c r="A41" s="33" t="s">
        <v>120</v>
      </c>
      <c r="B41" s="21">
        <v>25</v>
      </c>
    </row>
    <row r="42" spans="1:2" x14ac:dyDescent="0.2">
      <c r="A42" s="33" t="s">
        <v>121</v>
      </c>
      <c r="B42" s="21">
        <v>25</v>
      </c>
    </row>
    <row r="43" spans="1:2" x14ac:dyDescent="0.2">
      <c r="A43" s="33" t="s">
        <v>122</v>
      </c>
      <c r="B43" s="21">
        <v>25</v>
      </c>
    </row>
    <row r="44" spans="1:2" x14ac:dyDescent="0.2">
      <c r="A44" s="33" t="s">
        <v>123</v>
      </c>
      <c r="B44" s="21">
        <v>5</v>
      </c>
    </row>
    <row r="45" spans="1:2" x14ac:dyDescent="0.2">
      <c r="A45" s="33" t="s">
        <v>124</v>
      </c>
      <c r="B45" s="21">
        <v>3</v>
      </c>
    </row>
    <row r="46" spans="1:2" x14ac:dyDescent="0.2">
      <c r="A46" s="33" t="s">
        <v>58</v>
      </c>
      <c r="B46" s="21">
        <v>1</v>
      </c>
    </row>
    <row r="47" spans="1:2" x14ac:dyDescent="0.2">
      <c r="A47" s="34" t="s">
        <v>59</v>
      </c>
      <c r="B47" s="32">
        <f>SUM(B34:B46)</f>
        <v>100</v>
      </c>
    </row>
    <row r="48" spans="1:2" x14ac:dyDescent="0.2">
      <c r="A48" s="41"/>
      <c r="B48" s="42"/>
    </row>
    <row r="49" spans="1:14" x14ac:dyDescent="0.2">
      <c r="A49" s="22" t="s">
        <v>125</v>
      </c>
      <c r="C49" s="37" t="s">
        <v>108</v>
      </c>
    </row>
    <row r="50" spans="1:14" x14ac:dyDescent="0.2">
      <c r="A50" s="39" t="s">
        <v>90</v>
      </c>
      <c r="B50" s="39" t="s">
        <v>52</v>
      </c>
      <c r="C50" s="39" t="s">
        <v>53</v>
      </c>
      <c r="J50" s="20"/>
    </row>
    <row r="51" spans="1:14" x14ac:dyDescent="0.2">
      <c r="A51" s="35" t="s">
        <v>127</v>
      </c>
      <c r="B51" s="35">
        <v>24</v>
      </c>
      <c r="C51" s="35">
        <v>24</v>
      </c>
      <c r="J51" s="20"/>
    </row>
    <row r="52" spans="1:14" x14ac:dyDescent="0.2">
      <c r="A52" s="35" t="s">
        <v>128</v>
      </c>
      <c r="B52" s="35" t="s">
        <v>129</v>
      </c>
      <c r="C52" s="35">
        <v>11</v>
      </c>
      <c r="J52" s="20"/>
    </row>
    <row r="53" spans="1:14" x14ac:dyDescent="0.2">
      <c r="A53" s="20" t="s">
        <v>126</v>
      </c>
    </row>
    <row r="54" spans="1:14" x14ac:dyDescent="0.2">
      <c r="A54" s="1" t="s">
        <v>1</v>
      </c>
      <c r="B54" s="21" t="s">
        <v>57</v>
      </c>
    </row>
    <row r="55" spans="1:14" x14ac:dyDescent="0.2">
      <c r="A55" s="33" t="s">
        <v>52</v>
      </c>
      <c r="B55" s="21">
        <v>45</v>
      </c>
    </row>
    <row r="56" spans="1:14" x14ac:dyDescent="0.2">
      <c r="A56" s="33" t="s">
        <v>53</v>
      </c>
      <c r="B56" s="21">
        <v>53</v>
      </c>
    </row>
    <row r="57" spans="1:14" ht="14.25" x14ac:dyDescent="0.2">
      <c r="A57" s="33" t="s">
        <v>58</v>
      </c>
      <c r="B57" s="21">
        <v>2</v>
      </c>
      <c r="N57" s="38"/>
    </row>
    <row r="58" spans="1:14" ht="14.25" x14ac:dyDescent="0.2">
      <c r="A58" s="34" t="s">
        <v>59</v>
      </c>
      <c r="B58" s="32">
        <f>SUM(B55:B57)</f>
        <v>100</v>
      </c>
      <c r="N58" s="38"/>
    </row>
    <row r="59" spans="1:14" ht="14.25" x14ac:dyDescent="0.2">
      <c r="N59" s="38"/>
    </row>
  </sheetData>
  <mergeCells count="4">
    <mergeCell ref="A4:Q4"/>
    <mergeCell ref="A1:R1"/>
    <mergeCell ref="A2:R2"/>
    <mergeCell ref="A3:R3"/>
  </mergeCells>
  <pageMargins left="0.25" right="0.25" top="0.75" bottom="0.75" header="0.3" footer="0.3"/>
  <pageSetup paperSize="9" scale="6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40"/>
  <sheetViews>
    <sheetView zoomScale="85" zoomScaleNormal="85" workbookViewId="0">
      <selection activeCell="B7" sqref="B7"/>
    </sheetView>
  </sheetViews>
  <sheetFormatPr defaultRowHeight="12.75" x14ac:dyDescent="0.2"/>
  <cols>
    <col min="1" max="1" width="5.140625" style="92" customWidth="1"/>
    <col min="2" max="2" width="21.28515625" style="92" customWidth="1"/>
    <col min="3" max="3" width="31" style="92" customWidth="1"/>
    <col min="4" max="4" width="26.5703125" style="92" customWidth="1"/>
    <col min="5" max="5" width="10.42578125" style="92" customWidth="1"/>
    <col min="6" max="6" width="9.140625" style="92"/>
    <col min="7" max="7" width="11" style="92" customWidth="1"/>
    <col min="8" max="8" width="9.140625" style="92"/>
    <col min="9" max="9" width="10.7109375" style="92" customWidth="1"/>
    <col min="10" max="10" width="11.85546875" style="92" customWidth="1"/>
    <col min="11" max="16384" width="9.140625" style="92"/>
  </cols>
  <sheetData>
    <row r="1" spans="1:23" x14ac:dyDescent="0.2">
      <c r="A1" s="161"/>
      <c r="B1" s="161"/>
      <c r="C1" s="161"/>
      <c r="D1" s="161"/>
      <c r="E1" s="161"/>
      <c r="F1" s="161"/>
      <c r="G1" s="161"/>
      <c r="H1" s="161"/>
      <c r="I1" s="161"/>
      <c r="J1" s="161"/>
      <c r="K1" s="161"/>
      <c r="L1" s="161"/>
      <c r="M1" s="161"/>
      <c r="N1" s="161"/>
      <c r="O1" s="161"/>
    </row>
    <row r="2" spans="1:23" x14ac:dyDescent="0.2">
      <c r="A2" s="161" t="s">
        <v>198</v>
      </c>
      <c r="B2" s="161"/>
      <c r="C2" s="161"/>
      <c r="D2" s="161"/>
      <c r="E2" s="161"/>
      <c r="F2" s="161"/>
      <c r="G2" s="161"/>
      <c r="H2" s="161"/>
      <c r="I2" s="161"/>
      <c r="J2" s="161"/>
      <c r="K2" s="161"/>
      <c r="L2" s="161"/>
      <c r="M2" s="161"/>
      <c r="N2" s="161"/>
      <c r="O2" s="161"/>
    </row>
    <row r="3" spans="1:23" x14ac:dyDescent="0.2">
      <c r="A3" s="186" t="s">
        <v>178</v>
      </c>
      <c r="B3" s="186"/>
      <c r="C3" s="186"/>
      <c r="D3" s="186"/>
      <c r="E3" s="186"/>
      <c r="F3" s="186"/>
      <c r="G3" s="186"/>
      <c r="H3" s="186"/>
      <c r="I3" s="186"/>
      <c r="J3" s="186"/>
      <c r="K3" s="186"/>
      <c r="L3" s="186"/>
      <c r="M3" s="186"/>
      <c r="N3" s="186"/>
      <c r="O3" s="186"/>
    </row>
    <row r="4" spans="1:23" x14ac:dyDescent="0.2">
      <c r="A4" s="187" t="s">
        <v>276</v>
      </c>
      <c r="B4" s="187"/>
      <c r="C4" s="187"/>
      <c r="D4" s="187"/>
      <c r="E4" s="187"/>
      <c r="F4" s="187"/>
      <c r="G4" s="187"/>
      <c r="H4" s="187"/>
      <c r="I4" s="187"/>
      <c r="J4" s="187"/>
      <c r="K4" s="187"/>
      <c r="L4" s="187"/>
      <c r="M4" s="187"/>
      <c r="N4" s="187"/>
      <c r="O4" s="187"/>
    </row>
    <row r="5" spans="1:23" ht="51" x14ac:dyDescent="0.2">
      <c r="A5" s="1" t="s">
        <v>14</v>
      </c>
      <c r="B5" s="2" t="s">
        <v>0</v>
      </c>
      <c r="C5" s="1" t="s">
        <v>15</v>
      </c>
      <c r="D5" s="1" t="s">
        <v>80</v>
      </c>
      <c r="E5" s="3" t="s">
        <v>16</v>
      </c>
      <c r="F5" s="73" t="s">
        <v>17</v>
      </c>
      <c r="G5" s="3" t="s">
        <v>18</v>
      </c>
      <c r="H5" s="3" t="s">
        <v>284</v>
      </c>
      <c r="I5" s="3" t="s">
        <v>20</v>
      </c>
      <c r="J5" s="73" t="s">
        <v>1</v>
      </c>
      <c r="K5" s="3" t="s">
        <v>21</v>
      </c>
      <c r="L5" s="3" t="s">
        <v>22</v>
      </c>
      <c r="M5" s="4" t="s">
        <v>23</v>
      </c>
      <c r="N5" s="63" t="s">
        <v>24</v>
      </c>
      <c r="O5" s="65" t="s">
        <v>166</v>
      </c>
    </row>
    <row r="6" spans="1:23" x14ac:dyDescent="0.2">
      <c r="A6" s="173" t="s">
        <v>25</v>
      </c>
      <c r="B6" s="174"/>
      <c r="C6" s="174"/>
      <c r="D6" s="174"/>
      <c r="E6" s="174"/>
      <c r="F6" s="174"/>
      <c r="G6" s="174"/>
      <c r="H6" s="174"/>
      <c r="I6" s="174"/>
      <c r="J6" s="174"/>
      <c r="K6" s="174"/>
      <c r="L6" s="174"/>
      <c r="M6" s="174"/>
      <c r="N6" s="174"/>
      <c r="O6" s="66"/>
    </row>
    <row r="7" spans="1:23" ht="211.5" customHeight="1" x14ac:dyDescent="0.2">
      <c r="A7" s="1">
        <v>1</v>
      </c>
      <c r="B7" s="98" t="s">
        <v>199</v>
      </c>
      <c r="C7" s="102" t="s">
        <v>283</v>
      </c>
      <c r="D7" s="93"/>
      <c r="E7" s="3" t="s">
        <v>2</v>
      </c>
      <c r="F7" s="94">
        <v>800</v>
      </c>
      <c r="G7" s="95">
        <v>0</v>
      </c>
      <c r="H7" s="96">
        <f t="shared" ref="H7" si="0">ROUND(F7*G7,2)</f>
        <v>0</v>
      </c>
      <c r="I7" s="103" t="s">
        <v>219</v>
      </c>
      <c r="J7" s="73" t="s">
        <v>286</v>
      </c>
      <c r="K7" s="103" t="s">
        <v>220</v>
      </c>
      <c r="L7" s="103" t="s">
        <v>287</v>
      </c>
      <c r="M7" s="104" t="s">
        <v>218</v>
      </c>
      <c r="N7" s="105" t="s">
        <v>28</v>
      </c>
      <c r="O7" s="106" t="s">
        <v>169</v>
      </c>
    </row>
    <row r="8" spans="1:23" x14ac:dyDescent="0.2">
      <c r="A8" s="185" t="s">
        <v>29</v>
      </c>
      <c r="B8" s="185"/>
      <c r="C8" s="185"/>
      <c r="D8" s="185"/>
      <c r="E8" s="185"/>
      <c r="F8" s="185"/>
      <c r="G8" s="185"/>
      <c r="H8" s="45">
        <f>SUM(H7)</f>
        <v>0</v>
      </c>
    </row>
    <row r="9" spans="1:23" s="60" customFormat="1" ht="15" x14ac:dyDescent="0.25">
      <c r="A9" s="46" t="s">
        <v>30</v>
      </c>
      <c r="B9" s="47"/>
      <c r="C9" s="48"/>
      <c r="D9" s="48"/>
      <c r="E9" s="48"/>
      <c r="F9" s="75"/>
      <c r="G9" s="49"/>
      <c r="H9" s="49"/>
      <c r="I9" s="49"/>
      <c r="J9" s="75"/>
      <c r="K9" s="49"/>
      <c r="L9" s="49"/>
      <c r="M9" s="49"/>
      <c r="N9" s="49"/>
      <c r="O9" s="49"/>
      <c r="P9" s="49"/>
      <c r="Q9" s="17"/>
      <c r="R9" s="17"/>
      <c r="S9" s="16"/>
      <c r="T9" s="17"/>
      <c r="U9" s="17"/>
      <c r="V9" s="17"/>
      <c r="W9" s="17"/>
    </row>
    <row r="10" spans="1:23" s="60" customFormat="1" ht="15" customHeight="1" x14ac:dyDescent="0.25">
      <c r="A10" s="165" t="s">
        <v>14</v>
      </c>
      <c r="B10" s="165"/>
      <c r="C10" s="166" t="s">
        <v>31</v>
      </c>
      <c r="D10" s="166"/>
      <c r="E10" s="168" t="s">
        <v>22</v>
      </c>
      <c r="F10" s="168"/>
      <c r="G10" s="168"/>
      <c r="H10" s="85" t="s">
        <v>34</v>
      </c>
      <c r="I10" s="16"/>
      <c r="J10" s="76"/>
      <c r="K10" s="16"/>
      <c r="L10" s="16"/>
      <c r="M10" s="16"/>
      <c r="N10" s="16"/>
      <c r="O10" s="16"/>
      <c r="P10" s="16"/>
      <c r="Q10" s="16"/>
      <c r="R10" s="16"/>
    </row>
    <row r="11" spans="1:23" s="60" customFormat="1" ht="15" customHeight="1" x14ac:dyDescent="0.25">
      <c r="A11" s="165" t="s">
        <v>0</v>
      </c>
      <c r="B11" s="165"/>
      <c r="C11" s="166" t="s">
        <v>32</v>
      </c>
      <c r="D11" s="166"/>
      <c r="E11" s="82" t="s">
        <v>23</v>
      </c>
      <c r="F11" s="82"/>
      <c r="G11" s="82"/>
      <c r="H11" s="85" t="s">
        <v>39</v>
      </c>
      <c r="I11" s="85"/>
      <c r="J11" s="71"/>
      <c r="K11" s="85"/>
      <c r="L11" s="85"/>
      <c r="M11" s="85"/>
      <c r="N11" s="85"/>
      <c r="O11" s="85"/>
      <c r="P11" s="18"/>
      <c r="Q11" s="62"/>
      <c r="R11" s="18"/>
    </row>
    <row r="12" spans="1:23" s="60" customFormat="1" ht="15" customHeight="1" x14ac:dyDescent="0.25">
      <c r="A12" s="165" t="s">
        <v>15</v>
      </c>
      <c r="B12" s="165"/>
      <c r="C12" s="166" t="s">
        <v>33</v>
      </c>
      <c r="D12" s="166"/>
      <c r="E12" s="165" t="s">
        <v>24</v>
      </c>
      <c r="F12" s="165"/>
      <c r="G12" s="165"/>
      <c r="H12" s="85" t="s">
        <v>40</v>
      </c>
      <c r="J12" s="71"/>
      <c r="K12" s="85"/>
      <c r="L12" s="85"/>
      <c r="M12" s="85"/>
      <c r="N12" s="85"/>
      <c r="O12" s="85"/>
      <c r="P12" s="83"/>
      <c r="Q12" s="17"/>
      <c r="R12" s="83"/>
    </row>
    <row r="13" spans="1:23" s="60" customFormat="1" ht="15" customHeight="1" x14ac:dyDescent="0.25">
      <c r="A13" s="165" t="s">
        <v>80</v>
      </c>
      <c r="B13" s="165"/>
      <c r="C13" s="166" t="s">
        <v>81</v>
      </c>
      <c r="D13" s="166"/>
      <c r="E13" s="164" t="s">
        <v>166</v>
      </c>
      <c r="F13" s="164"/>
      <c r="G13" s="164"/>
      <c r="H13" s="71" t="s">
        <v>172</v>
      </c>
      <c r="I13" s="53"/>
      <c r="J13" s="76"/>
      <c r="K13" s="85"/>
      <c r="L13" s="85"/>
      <c r="M13" s="85"/>
      <c r="N13" s="85"/>
      <c r="O13" s="85"/>
      <c r="P13" s="85"/>
      <c r="Q13" s="62"/>
      <c r="R13" s="85"/>
    </row>
    <row r="14" spans="1:23" s="60" customFormat="1" ht="15" customHeight="1" x14ac:dyDescent="0.25">
      <c r="A14" s="169" t="s">
        <v>16</v>
      </c>
      <c r="B14" s="169"/>
      <c r="C14" s="166" t="s">
        <v>35</v>
      </c>
      <c r="D14" s="166"/>
      <c r="E14" s="165"/>
      <c r="F14" s="165"/>
      <c r="G14" s="165"/>
      <c r="H14" s="85"/>
      <c r="J14" s="71"/>
      <c r="K14" s="85"/>
      <c r="L14" s="85"/>
      <c r="M14" s="85"/>
      <c r="N14" s="85"/>
      <c r="O14" s="85"/>
      <c r="P14" s="85"/>
      <c r="Q14" s="62"/>
      <c r="R14" s="85"/>
    </row>
    <row r="15" spans="1:23" s="60" customFormat="1" ht="15" customHeight="1" x14ac:dyDescent="0.25">
      <c r="A15" s="168" t="s">
        <v>17</v>
      </c>
      <c r="B15" s="168"/>
      <c r="C15" s="166" t="s">
        <v>234</v>
      </c>
      <c r="D15" s="166"/>
      <c r="E15" s="164"/>
      <c r="F15" s="164"/>
      <c r="G15" s="164"/>
      <c r="H15" s="71"/>
      <c r="I15" s="53"/>
      <c r="J15" s="76"/>
      <c r="K15" s="85"/>
      <c r="L15" s="85"/>
      <c r="M15" s="85"/>
      <c r="N15" s="85"/>
      <c r="O15" s="85"/>
      <c r="P15" s="85"/>
      <c r="Q15" s="62"/>
      <c r="R15" s="85"/>
    </row>
    <row r="16" spans="1:23" s="60" customFormat="1" ht="15" customHeight="1" x14ac:dyDescent="0.25">
      <c r="A16" s="162" t="s">
        <v>18</v>
      </c>
      <c r="B16" s="162"/>
      <c r="C16" s="162" t="s">
        <v>36</v>
      </c>
      <c r="D16" s="162"/>
      <c r="E16" s="170"/>
      <c r="F16" s="170"/>
      <c r="G16" s="170"/>
      <c r="H16" s="52"/>
      <c r="I16" s="52"/>
      <c r="J16" s="71"/>
      <c r="K16" s="85"/>
      <c r="L16" s="85"/>
      <c r="M16" s="85"/>
      <c r="N16" s="85"/>
      <c r="O16" s="85"/>
      <c r="P16" s="85"/>
      <c r="Q16" s="62"/>
      <c r="R16" s="85"/>
    </row>
    <row r="17" spans="1:23" s="60" customFormat="1" ht="15" customHeight="1" x14ac:dyDescent="0.25">
      <c r="A17" s="162" t="s">
        <v>19</v>
      </c>
      <c r="B17" s="162"/>
      <c r="C17" s="162" t="s">
        <v>37</v>
      </c>
      <c r="D17" s="162"/>
      <c r="E17" s="163"/>
      <c r="F17" s="163"/>
      <c r="G17" s="163"/>
      <c r="H17" s="85"/>
      <c r="I17" s="85"/>
      <c r="J17" s="71"/>
      <c r="K17" s="85"/>
      <c r="L17" s="85"/>
      <c r="M17" s="85"/>
      <c r="N17" s="85"/>
      <c r="O17" s="85"/>
      <c r="P17" s="85"/>
      <c r="Q17" s="62"/>
      <c r="R17" s="85"/>
    </row>
    <row r="18" spans="1:23" s="60" customFormat="1" ht="15" customHeight="1" x14ac:dyDescent="0.25">
      <c r="A18" s="168" t="s">
        <v>20</v>
      </c>
      <c r="B18" s="168"/>
      <c r="C18" s="166" t="s">
        <v>38</v>
      </c>
      <c r="D18" s="166"/>
      <c r="E18" s="168"/>
      <c r="F18" s="168"/>
      <c r="G18" s="168"/>
      <c r="H18" s="85"/>
      <c r="I18" s="85"/>
      <c r="J18" s="71"/>
      <c r="K18" s="85"/>
      <c r="L18" s="85"/>
      <c r="M18" s="85"/>
      <c r="N18" s="85"/>
      <c r="O18" s="85"/>
      <c r="P18" s="85"/>
      <c r="Q18" s="62"/>
      <c r="R18" s="85"/>
    </row>
    <row r="19" spans="1:23" s="60" customFormat="1" ht="15" x14ac:dyDescent="0.25">
      <c r="A19" s="169" t="s">
        <v>1</v>
      </c>
      <c r="B19" s="169"/>
      <c r="C19" s="166" t="s">
        <v>82</v>
      </c>
      <c r="D19" s="166"/>
      <c r="E19" s="168"/>
      <c r="F19" s="168"/>
      <c r="G19" s="168"/>
      <c r="H19" s="85"/>
      <c r="I19" s="85"/>
      <c r="J19" s="71"/>
      <c r="K19" s="85"/>
      <c r="L19" s="85"/>
      <c r="M19" s="85"/>
      <c r="N19" s="85"/>
      <c r="O19" s="85"/>
      <c r="P19" s="85"/>
      <c r="Q19" s="62"/>
      <c r="R19" s="85"/>
    </row>
    <row r="20" spans="1:23" s="60" customFormat="1" ht="28.5" customHeight="1" x14ac:dyDescent="0.25">
      <c r="A20" s="163" t="s">
        <v>21</v>
      </c>
      <c r="B20" s="163"/>
      <c r="C20" s="167" t="s">
        <v>236</v>
      </c>
      <c r="D20" s="167"/>
      <c r="E20" s="169"/>
      <c r="F20" s="169"/>
      <c r="G20" s="169"/>
      <c r="H20" s="85"/>
      <c r="I20" s="85"/>
      <c r="J20" s="71"/>
      <c r="K20" s="85"/>
      <c r="L20" s="85"/>
      <c r="M20" s="85"/>
      <c r="N20" s="85"/>
      <c r="O20" s="85"/>
      <c r="P20" s="85"/>
      <c r="Q20" s="62"/>
      <c r="R20" s="85"/>
    </row>
    <row r="21" spans="1:23" s="60" customFormat="1" ht="19.5" customHeight="1" x14ac:dyDescent="0.25">
      <c r="A21" s="163" t="s">
        <v>285</v>
      </c>
      <c r="B21" s="163"/>
      <c r="C21" s="167" t="s">
        <v>280</v>
      </c>
      <c r="D21" s="167"/>
      <c r="E21" s="90"/>
      <c r="F21" s="90"/>
      <c r="G21" s="90"/>
      <c r="H21" s="88"/>
      <c r="I21" s="88"/>
      <c r="J21" s="71"/>
      <c r="K21" s="88"/>
      <c r="L21" s="88"/>
      <c r="M21" s="88"/>
      <c r="N21" s="88"/>
      <c r="O21" s="88"/>
      <c r="P21" s="88"/>
      <c r="Q21" s="62"/>
      <c r="R21" s="88"/>
    </row>
    <row r="22" spans="1:23" s="60" customFormat="1" ht="15" customHeight="1" x14ac:dyDescent="0.25">
      <c r="A22" s="15" t="s">
        <v>41</v>
      </c>
      <c r="C22" s="84"/>
      <c r="D22" s="84"/>
      <c r="F22" s="80"/>
      <c r="I22" s="85"/>
      <c r="J22" s="71"/>
      <c r="K22" s="85"/>
      <c r="L22" s="85"/>
      <c r="M22" s="85"/>
      <c r="N22" s="85"/>
      <c r="O22" s="85"/>
      <c r="P22" s="85"/>
      <c r="Q22" s="62"/>
      <c r="R22" s="85"/>
    </row>
    <row r="23" spans="1:23" s="60" customFormat="1" ht="15" customHeight="1" x14ac:dyDescent="0.25">
      <c r="A23" s="164" t="s">
        <v>231</v>
      </c>
      <c r="B23" s="164"/>
      <c r="C23" s="164"/>
      <c r="D23" s="164"/>
      <c r="E23" s="164"/>
      <c r="F23" s="164"/>
      <c r="G23" s="164"/>
      <c r="H23" s="164"/>
      <c r="I23" s="164"/>
      <c r="J23" s="164"/>
      <c r="K23" s="164"/>
      <c r="L23" s="164"/>
      <c r="M23" s="164"/>
      <c r="N23" s="164"/>
      <c r="O23" s="164"/>
      <c r="P23" s="164"/>
      <c r="Q23" s="164"/>
      <c r="R23" s="85"/>
    </row>
    <row r="24" spans="1:23" s="60" customFormat="1" ht="15" customHeight="1" x14ac:dyDescent="0.25">
      <c r="A24" s="177" t="s">
        <v>87</v>
      </c>
      <c r="B24" s="177"/>
      <c r="C24" s="177"/>
      <c r="D24" s="177"/>
      <c r="E24" s="177"/>
      <c r="F24" s="177"/>
      <c r="G24" s="177"/>
      <c r="H24" s="177"/>
      <c r="I24" s="177"/>
      <c r="J24" s="177"/>
      <c r="K24" s="177"/>
      <c r="L24" s="177"/>
      <c r="M24" s="177"/>
      <c r="N24" s="177"/>
      <c r="O24" s="177"/>
      <c r="P24" s="177"/>
      <c r="Q24" s="177"/>
      <c r="R24" s="85"/>
    </row>
    <row r="25" spans="1:23" s="60" customFormat="1" ht="15" customHeight="1" x14ac:dyDescent="0.25">
      <c r="A25" s="177" t="s">
        <v>42</v>
      </c>
      <c r="B25" s="177"/>
      <c r="C25" s="177"/>
      <c r="D25" s="177"/>
      <c r="E25" s="177"/>
      <c r="F25" s="177"/>
      <c r="G25" s="177"/>
      <c r="H25" s="177"/>
      <c r="I25" s="177"/>
      <c r="J25" s="177"/>
      <c r="K25" s="177"/>
      <c r="L25" s="177"/>
      <c r="M25" s="177"/>
      <c r="N25" s="177"/>
      <c r="O25" s="177"/>
      <c r="P25" s="177"/>
      <c r="Q25" s="177"/>
      <c r="R25" s="85"/>
      <c r="S25" s="85"/>
      <c r="T25" s="85"/>
      <c r="U25" s="85"/>
      <c r="V25" s="85"/>
      <c r="W25" s="85"/>
    </row>
    <row r="26" spans="1:23" s="60" customFormat="1" ht="15" customHeight="1" x14ac:dyDescent="0.25">
      <c r="A26" s="177" t="s">
        <v>43</v>
      </c>
      <c r="B26" s="177"/>
      <c r="C26" s="177"/>
      <c r="D26" s="177"/>
      <c r="E26" s="177"/>
      <c r="F26" s="177"/>
      <c r="G26" s="177"/>
      <c r="H26" s="177"/>
      <c r="I26" s="177"/>
      <c r="J26" s="177"/>
      <c r="K26" s="177"/>
      <c r="L26" s="177"/>
      <c r="M26" s="177"/>
      <c r="N26" s="177"/>
      <c r="O26" s="177"/>
      <c r="P26" s="177"/>
      <c r="Q26" s="177"/>
      <c r="R26" s="85"/>
      <c r="S26" s="85"/>
      <c r="T26" s="85"/>
      <c r="U26" s="85"/>
      <c r="V26" s="85"/>
      <c r="W26" s="85"/>
    </row>
    <row r="27" spans="1:23" s="60" customFormat="1" ht="15" customHeight="1" x14ac:dyDescent="0.25">
      <c r="A27" s="179" t="s">
        <v>281</v>
      </c>
      <c r="B27" s="179"/>
      <c r="C27" s="179"/>
      <c r="D27" s="179"/>
      <c r="E27" s="179"/>
      <c r="F27" s="179"/>
      <c r="G27" s="179"/>
      <c r="H27" s="179"/>
      <c r="I27" s="179"/>
      <c r="J27" s="179"/>
      <c r="K27" s="179"/>
      <c r="L27" s="179"/>
      <c r="M27" s="179"/>
      <c r="N27" s="179"/>
      <c r="O27" s="179"/>
      <c r="P27" s="179"/>
      <c r="Q27" s="179"/>
      <c r="R27" s="85"/>
      <c r="S27" s="85"/>
      <c r="T27" s="85"/>
      <c r="U27" s="85"/>
      <c r="V27" s="85"/>
      <c r="W27" s="85"/>
    </row>
    <row r="28" spans="1:23" s="16" customFormat="1" ht="26.25" customHeight="1" x14ac:dyDescent="0.2">
      <c r="A28" s="177" t="s">
        <v>235</v>
      </c>
      <c r="B28" s="177"/>
      <c r="C28" s="177"/>
      <c r="D28" s="177"/>
      <c r="E28" s="177"/>
      <c r="F28" s="177"/>
      <c r="G28" s="177"/>
      <c r="H28" s="177"/>
      <c r="I28" s="177"/>
      <c r="J28" s="177"/>
      <c r="K28" s="177"/>
      <c r="L28" s="177"/>
      <c r="M28" s="177"/>
      <c r="N28" s="177"/>
      <c r="O28" s="177"/>
      <c r="P28" s="177"/>
      <c r="Q28" s="177"/>
      <c r="W28" s="85"/>
    </row>
    <row r="29" spans="1:23" s="16" customFormat="1" ht="12.75" customHeight="1" x14ac:dyDescent="0.2">
      <c r="A29" s="177" t="s">
        <v>221</v>
      </c>
      <c r="B29" s="177"/>
      <c r="C29" s="177"/>
      <c r="D29" s="177"/>
      <c r="E29" s="177"/>
      <c r="F29" s="177"/>
      <c r="G29" s="177"/>
      <c r="H29" s="177"/>
      <c r="I29" s="177"/>
      <c r="J29" s="177"/>
      <c r="K29" s="177"/>
      <c r="L29" s="177"/>
      <c r="M29" s="177"/>
      <c r="N29" s="177"/>
      <c r="O29" s="177"/>
      <c r="P29" s="177"/>
      <c r="Q29" s="177"/>
      <c r="R29" s="84"/>
      <c r="S29" s="84"/>
    </row>
    <row r="30" spans="1:23" s="16" customFormat="1" x14ac:dyDescent="0.2">
      <c r="F30" s="76"/>
      <c r="H30" s="81"/>
      <c r="I30" s="84"/>
      <c r="J30" s="86"/>
      <c r="K30" s="84"/>
      <c r="L30" s="84"/>
      <c r="M30" s="84"/>
      <c r="N30" s="84"/>
      <c r="O30" s="84"/>
      <c r="P30" s="84"/>
      <c r="Q30" s="81"/>
      <c r="R30" s="84"/>
      <c r="S30" s="84"/>
    </row>
    <row r="31" spans="1:23" s="16" customFormat="1" x14ac:dyDescent="0.2">
      <c r="A31" s="165" t="s">
        <v>183</v>
      </c>
      <c r="B31" s="165"/>
      <c r="C31" s="165"/>
      <c r="D31" s="165"/>
      <c r="E31" s="165"/>
      <c r="F31" s="165"/>
      <c r="G31" s="165"/>
      <c r="H31" s="165"/>
      <c r="I31" s="165"/>
      <c r="J31" s="165"/>
      <c r="K31" s="165"/>
      <c r="L31" s="165"/>
      <c r="M31" s="165"/>
      <c r="N31" s="165"/>
      <c r="O31" s="165"/>
      <c r="P31" s="165"/>
      <c r="Q31" s="81"/>
      <c r="R31" s="84"/>
      <c r="S31" s="84"/>
    </row>
    <row r="32" spans="1:23" s="16" customFormat="1" ht="15" customHeight="1" x14ac:dyDescent="0.2">
      <c r="A32" s="178" t="s">
        <v>44</v>
      </c>
      <c r="B32" s="178"/>
      <c r="C32" s="178"/>
      <c r="D32" s="178"/>
      <c r="E32" s="178"/>
      <c r="F32" s="178"/>
      <c r="G32" s="178"/>
      <c r="H32" s="178"/>
      <c r="I32" s="178"/>
      <c r="J32" s="178"/>
      <c r="K32" s="178"/>
      <c r="L32" s="178"/>
      <c r="M32" s="178"/>
      <c r="N32" s="178"/>
      <c r="O32" s="178"/>
      <c r="P32" s="178"/>
      <c r="Q32" s="178"/>
      <c r="R32" s="85"/>
      <c r="S32" s="85"/>
    </row>
    <row r="33" spans="1:23" s="16" customFormat="1" x14ac:dyDescent="0.2">
      <c r="B33" s="28"/>
      <c r="C33" s="81"/>
      <c r="D33" s="81"/>
      <c r="E33" s="81"/>
      <c r="F33" s="76"/>
      <c r="J33" s="76"/>
    </row>
    <row r="34" spans="1:23" s="16" customFormat="1" x14ac:dyDescent="0.2">
      <c r="B34" s="84"/>
      <c r="C34" s="81"/>
      <c r="D34" s="81"/>
      <c r="E34" s="81"/>
      <c r="F34" s="76"/>
      <c r="J34" s="76"/>
    </row>
    <row r="35" spans="1:23" s="60" customFormat="1" ht="26.25" customHeight="1" x14ac:dyDescent="0.25">
      <c r="A35" s="81"/>
      <c r="B35" s="28"/>
      <c r="C35" s="101"/>
      <c r="D35" s="81"/>
      <c r="E35" s="81"/>
      <c r="F35" s="76"/>
      <c r="G35" s="16"/>
      <c r="H35" s="16"/>
      <c r="I35" s="81"/>
      <c r="J35" s="78"/>
      <c r="K35" s="16"/>
      <c r="L35" s="16"/>
      <c r="M35" s="16"/>
      <c r="N35" s="16"/>
      <c r="O35" s="16"/>
      <c r="P35" s="16"/>
      <c r="Q35" s="16"/>
      <c r="R35" s="16"/>
      <c r="S35" s="16"/>
      <c r="T35" s="16"/>
      <c r="U35" s="16"/>
      <c r="V35" s="16"/>
      <c r="W35" s="16"/>
    </row>
    <row r="40" spans="1:23" x14ac:dyDescent="0.2">
      <c r="C40" s="97"/>
    </row>
  </sheetData>
  <mergeCells count="49">
    <mergeCell ref="A32:Q32"/>
    <mergeCell ref="A26:Q26"/>
    <mergeCell ref="A20:B20"/>
    <mergeCell ref="C20:D20"/>
    <mergeCell ref="E20:G20"/>
    <mergeCell ref="A25:Q25"/>
    <mergeCell ref="A24:Q24"/>
    <mergeCell ref="A23:Q23"/>
    <mergeCell ref="A27:Q27"/>
    <mergeCell ref="A28:Q28"/>
    <mergeCell ref="A19:B19"/>
    <mergeCell ref="C19:D19"/>
    <mergeCell ref="E19:G19"/>
    <mergeCell ref="A29:Q29"/>
    <mergeCell ref="A31:P31"/>
    <mergeCell ref="A17:B17"/>
    <mergeCell ref="C17:D17"/>
    <mergeCell ref="E17:G17"/>
    <mergeCell ref="A18:B18"/>
    <mergeCell ref="C18:D18"/>
    <mergeCell ref="E18:G18"/>
    <mergeCell ref="A15:B15"/>
    <mergeCell ref="C15:D15"/>
    <mergeCell ref="E15:G15"/>
    <mergeCell ref="A16:B16"/>
    <mergeCell ref="C16:D16"/>
    <mergeCell ref="E16:G16"/>
    <mergeCell ref="A13:B13"/>
    <mergeCell ref="C13:D13"/>
    <mergeCell ref="E13:G13"/>
    <mergeCell ref="A14:B14"/>
    <mergeCell ref="C14:D14"/>
    <mergeCell ref="E14:G14"/>
    <mergeCell ref="A8:G8"/>
    <mergeCell ref="A21:B21"/>
    <mergeCell ref="C21:D21"/>
    <mergeCell ref="A1:O1"/>
    <mergeCell ref="A2:O2"/>
    <mergeCell ref="A3:O3"/>
    <mergeCell ref="A4:O4"/>
    <mergeCell ref="A6:N6"/>
    <mergeCell ref="A10:B10"/>
    <mergeCell ref="C10:D10"/>
    <mergeCell ref="E10:G10"/>
    <mergeCell ref="A11:B11"/>
    <mergeCell ref="C11:D11"/>
    <mergeCell ref="A12:B12"/>
    <mergeCell ref="C12:D12"/>
    <mergeCell ref="E12:G12"/>
  </mergeCells>
  <pageMargins left="0.25" right="0.25" top="0.75" bottom="0.75" header="0.3" footer="0.3"/>
  <pageSetup paperSize="9" scale="60" orientation="landscape"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1"/>
  <sheetViews>
    <sheetView workbookViewId="0">
      <selection activeCell="A19" sqref="A19"/>
    </sheetView>
  </sheetViews>
  <sheetFormatPr defaultRowHeight="15" x14ac:dyDescent="0.25"/>
  <sheetData>
    <row r="1" spans="1:18" x14ac:dyDescent="0.25">
      <c r="A1" s="182" t="s">
        <v>273</v>
      </c>
      <c r="B1" s="182"/>
      <c r="C1" s="182"/>
      <c r="D1" s="182"/>
      <c r="E1" s="182"/>
      <c r="F1" s="182"/>
      <c r="G1" s="182"/>
      <c r="H1" s="182"/>
      <c r="I1" s="182"/>
      <c r="J1" s="182"/>
      <c r="K1" s="182"/>
      <c r="L1" s="182"/>
      <c r="M1" s="182"/>
      <c r="N1" s="182"/>
      <c r="O1" s="182"/>
      <c r="P1" s="182"/>
      <c r="Q1" s="182"/>
      <c r="R1" s="182"/>
    </row>
    <row r="2" spans="1:18" x14ac:dyDescent="0.25">
      <c r="A2" s="183" t="s">
        <v>47</v>
      </c>
      <c r="B2" s="183"/>
      <c r="C2" s="183"/>
      <c r="D2" s="183"/>
      <c r="E2" s="183"/>
      <c r="F2" s="183"/>
      <c r="G2" s="183"/>
      <c r="H2" s="183"/>
      <c r="I2" s="183"/>
      <c r="J2" s="183"/>
      <c r="K2" s="183"/>
      <c r="L2" s="183"/>
      <c r="M2" s="183"/>
      <c r="N2" s="183"/>
      <c r="O2" s="183"/>
      <c r="P2" s="183"/>
      <c r="Q2" s="183"/>
      <c r="R2" s="183"/>
    </row>
    <row r="3" spans="1:18" x14ac:dyDescent="0.25">
      <c r="A3" s="184" t="s">
        <v>182</v>
      </c>
      <c r="B3" s="184"/>
      <c r="C3" s="184"/>
      <c r="D3" s="184"/>
      <c r="E3" s="184"/>
      <c r="F3" s="184"/>
      <c r="G3" s="184"/>
      <c r="H3" s="184"/>
      <c r="I3" s="184"/>
      <c r="J3" s="184"/>
      <c r="K3" s="184"/>
      <c r="L3" s="184"/>
      <c r="M3" s="184"/>
      <c r="N3" s="184"/>
      <c r="O3" s="184"/>
      <c r="P3" s="184"/>
      <c r="Q3" s="184"/>
      <c r="R3" s="184"/>
    </row>
    <row r="4" spans="1:18" x14ac:dyDescent="0.25">
      <c r="A4" s="181" t="s">
        <v>271</v>
      </c>
      <c r="B4" s="181"/>
      <c r="C4" s="181"/>
      <c r="D4" s="181"/>
      <c r="E4" s="181"/>
      <c r="F4" s="181"/>
      <c r="G4" s="181"/>
      <c r="H4" s="181"/>
      <c r="I4" s="181"/>
      <c r="J4" s="181"/>
      <c r="K4" s="181"/>
      <c r="L4" s="181"/>
      <c r="M4" s="181"/>
      <c r="N4" s="181"/>
      <c r="O4" s="181"/>
      <c r="P4" s="181"/>
      <c r="Q4" s="181"/>
      <c r="R4" s="20"/>
    </row>
    <row r="6" spans="1:18" x14ac:dyDescent="0.25">
      <c r="A6" s="145" t="s">
        <v>270</v>
      </c>
    </row>
    <row r="8" spans="1:18" x14ac:dyDescent="0.25">
      <c r="A8" s="146"/>
      <c r="B8" s="147" t="s">
        <v>269</v>
      </c>
      <c r="C8" s="147" t="s">
        <v>50</v>
      </c>
      <c r="D8" s="147" t="s">
        <v>51</v>
      </c>
      <c r="E8" s="147" t="s">
        <v>52</v>
      </c>
      <c r="F8" s="147" t="s">
        <v>53</v>
      </c>
      <c r="G8" s="147" t="s">
        <v>54</v>
      </c>
      <c r="H8" s="147" t="s">
        <v>222</v>
      </c>
      <c r="I8" s="147" t="s">
        <v>223</v>
      </c>
      <c r="J8" s="147" t="s">
        <v>224</v>
      </c>
      <c r="K8" s="159"/>
    </row>
    <row r="9" spans="1:18" x14ac:dyDescent="0.25">
      <c r="A9" s="147" t="s">
        <v>260</v>
      </c>
      <c r="B9" s="147">
        <v>67.400000000000006</v>
      </c>
      <c r="C9" s="147">
        <v>69.400000000000006</v>
      </c>
      <c r="D9" s="147">
        <v>71.400000000000006</v>
      </c>
      <c r="E9" s="147">
        <v>73.400000000000006</v>
      </c>
      <c r="F9" s="147">
        <v>76.900000000000006</v>
      </c>
      <c r="G9" s="147">
        <v>80.400000000000006</v>
      </c>
      <c r="H9" s="147">
        <v>83.9</v>
      </c>
      <c r="I9" s="147">
        <v>85.4</v>
      </c>
      <c r="J9" s="147">
        <v>86.9</v>
      </c>
      <c r="K9" s="159"/>
    </row>
    <row r="10" spans="1:18" x14ac:dyDescent="0.25">
      <c r="A10" s="147" t="s">
        <v>261</v>
      </c>
      <c r="B10" s="147">
        <v>48.6</v>
      </c>
      <c r="C10" s="147">
        <v>51.1</v>
      </c>
      <c r="D10" s="147">
        <v>53.6</v>
      </c>
      <c r="E10" s="147">
        <v>56.1</v>
      </c>
      <c r="F10" s="147">
        <v>58.6</v>
      </c>
      <c r="G10" s="147">
        <v>63.1</v>
      </c>
      <c r="H10" s="147">
        <v>66.599999999999994</v>
      </c>
      <c r="I10" s="147">
        <v>70.099999999999994</v>
      </c>
      <c r="J10" s="147">
        <v>73.599999999999994</v>
      </c>
      <c r="K10" s="159"/>
    </row>
    <row r="11" spans="1:18" x14ac:dyDescent="0.25">
      <c r="A11" s="147" t="s">
        <v>262</v>
      </c>
      <c r="B11" s="147">
        <v>55.7</v>
      </c>
      <c r="C11" s="147">
        <v>58.2</v>
      </c>
      <c r="D11" s="147">
        <v>60.7</v>
      </c>
      <c r="E11" s="147">
        <v>63.2</v>
      </c>
      <c r="F11" s="147">
        <v>66.7</v>
      </c>
      <c r="G11" s="147">
        <v>70.2</v>
      </c>
      <c r="H11" s="147">
        <v>73.7</v>
      </c>
      <c r="I11" s="147">
        <v>76.7</v>
      </c>
      <c r="J11" s="147">
        <v>79.7</v>
      </c>
      <c r="K11" s="159"/>
    </row>
    <row r="12" spans="1:18" x14ac:dyDescent="0.25">
      <c r="A12" s="147" t="s">
        <v>263</v>
      </c>
      <c r="B12" s="147">
        <v>11.7</v>
      </c>
      <c r="C12" s="147">
        <v>11.7</v>
      </c>
      <c r="D12" s="147">
        <v>12.2</v>
      </c>
      <c r="E12" s="147">
        <v>12.2</v>
      </c>
      <c r="F12" s="147">
        <v>12.7</v>
      </c>
      <c r="G12" s="147">
        <v>17.7</v>
      </c>
      <c r="H12" s="147">
        <v>13.2</v>
      </c>
      <c r="I12" s="147">
        <v>13.2</v>
      </c>
      <c r="J12" s="147">
        <v>13.7</v>
      </c>
      <c r="K12" s="159"/>
    </row>
    <row r="13" spans="1:18" x14ac:dyDescent="0.25">
      <c r="A13" s="147" t="s">
        <v>264</v>
      </c>
      <c r="B13" s="147">
        <v>22.5</v>
      </c>
      <c r="C13" s="147">
        <v>23.5</v>
      </c>
      <c r="D13" s="147">
        <v>24.2</v>
      </c>
      <c r="E13" s="147">
        <v>25.2</v>
      </c>
      <c r="F13" s="147">
        <v>27</v>
      </c>
      <c r="G13" s="147">
        <v>28.5</v>
      </c>
      <c r="H13" s="147">
        <v>30</v>
      </c>
      <c r="I13" s="147">
        <v>31.5</v>
      </c>
      <c r="J13" s="147">
        <v>33</v>
      </c>
      <c r="K13" s="159"/>
    </row>
    <row r="14" spans="1:18" x14ac:dyDescent="0.25">
      <c r="A14" s="147" t="s">
        <v>265</v>
      </c>
      <c r="B14" s="147">
        <v>15.8</v>
      </c>
      <c r="C14" s="147">
        <v>16.3</v>
      </c>
      <c r="D14" s="147">
        <v>16.8</v>
      </c>
      <c r="E14" s="147">
        <v>17.3</v>
      </c>
      <c r="F14" s="147">
        <v>17.8</v>
      </c>
      <c r="G14" s="147">
        <v>18.3</v>
      </c>
      <c r="H14" s="147">
        <v>18.8</v>
      </c>
      <c r="I14" s="147">
        <v>19.3</v>
      </c>
      <c r="J14" s="147">
        <v>19.8</v>
      </c>
      <c r="K14" s="159"/>
    </row>
    <row r="15" spans="1:18" x14ac:dyDescent="0.25">
      <c r="A15" s="147" t="s">
        <v>266</v>
      </c>
      <c r="B15" s="147">
        <v>7.16</v>
      </c>
      <c r="C15" s="147">
        <v>7.66</v>
      </c>
      <c r="D15" s="147">
        <v>7.66</v>
      </c>
      <c r="E15" s="147">
        <v>8.16</v>
      </c>
      <c r="F15" s="147">
        <v>8.16</v>
      </c>
      <c r="G15" s="147">
        <v>8.66</v>
      </c>
      <c r="H15" s="147">
        <v>8.66</v>
      </c>
      <c r="I15" s="147">
        <v>9.16</v>
      </c>
      <c r="J15" s="147">
        <v>9.16</v>
      </c>
      <c r="K15" s="159"/>
    </row>
    <row r="16" spans="1:18" x14ac:dyDescent="0.25">
      <c r="A16" s="147" t="s">
        <v>267</v>
      </c>
      <c r="B16" s="147">
        <v>16.8</v>
      </c>
      <c r="C16" s="147">
        <v>16.8</v>
      </c>
      <c r="D16" s="147">
        <v>16.8</v>
      </c>
      <c r="E16" s="147">
        <v>16.8</v>
      </c>
      <c r="F16" s="147">
        <v>16.8</v>
      </c>
      <c r="G16" s="147">
        <v>16.8</v>
      </c>
      <c r="H16" s="147">
        <v>16.8</v>
      </c>
      <c r="I16" s="147">
        <v>16.8</v>
      </c>
      <c r="J16" s="147">
        <v>16.8</v>
      </c>
      <c r="K16" s="159"/>
    </row>
    <row r="17" spans="1:11" x14ac:dyDescent="0.25">
      <c r="A17" s="147" t="s">
        <v>268</v>
      </c>
      <c r="B17" s="147">
        <v>18.399999999999999</v>
      </c>
      <c r="C17" s="147">
        <v>18.399999999999999</v>
      </c>
      <c r="D17" s="147">
        <v>18.399999999999999</v>
      </c>
      <c r="E17" s="147">
        <v>18.399999999999999</v>
      </c>
      <c r="F17" s="147">
        <v>18.399999999999999</v>
      </c>
      <c r="G17" s="147">
        <v>18.399999999999999</v>
      </c>
      <c r="H17" s="147">
        <v>18.399999999999999</v>
      </c>
      <c r="I17" s="147">
        <v>18.399999999999999</v>
      </c>
      <c r="J17" s="147">
        <v>18.399999999999999</v>
      </c>
      <c r="K17" s="159"/>
    </row>
    <row r="19" spans="1:11" x14ac:dyDescent="0.25">
      <c r="A19" s="22" t="s">
        <v>288</v>
      </c>
      <c r="B19" s="20"/>
    </row>
    <row r="20" spans="1:11" x14ac:dyDescent="0.25">
      <c r="A20" s="148" t="s">
        <v>1</v>
      </c>
      <c r="B20" s="149" t="s">
        <v>57</v>
      </c>
    </row>
    <row r="21" spans="1:11" x14ac:dyDescent="0.25">
      <c r="A21" s="148" t="s">
        <v>272</v>
      </c>
      <c r="B21" s="149">
        <v>1</v>
      </c>
    </row>
    <row r="22" spans="1:11" x14ac:dyDescent="0.25">
      <c r="A22" s="151" t="s">
        <v>50</v>
      </c>
      <c r="B22" s="149">
        <v>2</v>
      </c>
    </row>
    <row r="23" spans="1:11" x14ac:dyDescent="0.25">
      <c r="A23" s="151" t="s">
        <v>51</v>
      </c>
      <c r="B23" s="149">
        <v>12</v>
      </c>
    </row>
    <row r="24" spans="1:11" x14ac:dyDescent="0.25">
      <c r="A24" s="151" t="s">
        <v>52</v>
      </c>
      <c r="B24" s="149">
        <v>20</v>
      </c>
    </row>
    <row r="25" spans="1:11" x14ac:dyDescent="0.25">
      <c r="A25" s="151" t="s">
        <v>53</v>
      </c>
      <c r="B25" s="149">
        <v>21</v>
      </c>
    </row>
    <row r="26" spans="1:11" x14ac:dyDescent="0.25">
      <c r="A26" s="151" t="s">
        <v>54</v>
      </c>
      <c r="B26" s="149">
        <v>20</v>
      </c>
    </row>
    <row r="27" spans="1:11" x14ac:dyDescent="0.25">
      <c r="A27" s="151" t="s">
        <v>55</v>
      </c>
      <c r="B27" s="149">
        <v>15</v>
      </c>
    </row>
    <row r="28" spans="1:11" x14ac:dyDescent="0.25">
      <c r="A28" s="151" t="s">
        <v>223</v>
      </c>
      <c r="B28" s="149">
        <v>5</v>
      </c>
    </row>
    <row r="29" spans="1:11" x14ac:dyDescent="0.25">
      <c r="A29" s="151" t="s">
        <v>224</v>
      </c>
      <c r="B29" s="149">
        <v>2</v>
      </c>
    </row>
    <row r="30" spans="1:11" x14ac:dyDescent="0.25">
      <c r="A30" s="160" t="s">
        <v>58</v>
      </c>
      <c r="B30" s="149">
        <v>2</v>
      </c>
    </row>
    <row r="31" spans="1:11" x14ac:dyDescent="0.25">
      <c r="A31" s="152" t="s">
        <v>59</v>
      </c>
      <c r="B31" s="150">
        <f>SUM(B21:B30)</f>
        <v>100</v>
      </c>
    </row>
  </sheetData>
  <mergeCells count="4">
    <mergeCell ref="A1:R1"/>
    <mergeCell ref="A2:R2"/>
    <mergeCell ref="A3:R3"/>
    <mergeCell ref="A4:Q4"/>
  </mergeCells>
  <pageMargins left="0.25" right="0.25" top="0.75" bottom="0.75" header="0.3" footer="0.3"/>
  <pageSetup paperSize="9" scale="86" orientation="landscape"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Darba apģērba piegāde 1. daļa</vt:lpstr>
      <vt:lpstr>2_1</vt:lpstr>
      <vt:lpstr>Personāla virsjaku piegāde 2.da</vt:lpstr>
      <vt:lpstr>3_1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Kaspars Laizāns</dc:creator>
  <cp:lastModifiedBy>Ineta Caune</cp:lastModifiedBy>
  <cp:lastPrinted>2021-04-12T11:02:56Z</cp:lastPrinted>
  <dcterms:created xsi:type="dcterms:W3CDTF">2016-06-14T08:08:41Z</dcterms:created>
  <dcterms:modified xsi:type="dcterms:W3CDTF">2021-04-14T09:34:05Z</dcterms:modified>
</cp:coreProperties>
</file>