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filterPrivacy="1"/>
  <xr:revisionPtr revIDLastSave="0" documentId="13_ncr:1_{32177234-8D66-4B36-AA50-AF41126DE3DB}" xr6:coauthVersionLast="45" xr6:coauthVersionMax="45" xr10:uidLastSave="{00000000-0000-0000-0000-000000000000}"/>
  <bookViews>
    <workbookView xWindow="-120" yWindow="-120" windowWidth="29040" windowHeight="15840" activeTab="2" xr2:uid="{00000000-000D-0000-FFFF-FFFF00000000}"/>
  </bookViews>
  <sheets>
    <sheet name="kopsavilkums" sheetId="8" r:id="rId1"/>
    <sheet name="Daļa Nr.1" sheetId="2" r:id="rId2"/>
    <sheet name="Daļa Nr.2" sheetId="3" r:id="rId3"/>
    <sheet name="Daļa Nr.3" sheetId="5" r:id="rId4"/>
    <sheet name="Daļa Nr.4" sheetId="6" r:id="rId5"/>
    <sheet name="Daļa Nr.5" sheetId="7" r:id="rId6"/>
    <sheet name="Daļa Nr.6" sheetId="9" r:id="rId7"/>
  </sheets>
  <calcPr calcId="18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A223" i="3" l="1"/>
  <c r="G181" i="3" l="1"/>
  <c r="A8" i="5" l="1"/>
  <c r="B8" i="5"/>
  <c r="G9" i="5"/>
  <c r="A8" i="3"/>
  <c r="B8" i="3" s="1"/>
  <c r="A10" i="2"/>
  <c r="A11" i="2" s="1"/>
  <c r="A12" i="2" s="1"/>
  <c r="A13" i="2" s="1"/>
  <c r="A14" i="2" s="1"/>
  <c r="A15" i="2" s="1"/>
  <c r="A16" i="2" s="1"/>
  <c r="A17" i="2" s="1"/>
  <c r="A18" i="2" s="1"/>
  <c r="A19" i="2" s="1"/>
  <c r="A20" i="2" s="1"/>
  <c r="A21" i="2" s="1"/>
  <c r="A22" i="2" s="1"/>
  <c r="A23" i="2" s="1"/>
  <c r="A24" i="2" s="1"/>
  <c r="A25" i="2" s="1"/>
  <c r="A26" i="2" s="1"/>
  <c r="A27" i="2" s="1"/>
  <c r="A28" i="2" s="1"/>
  <c r="A29" i="2" s="1"/>
  <c r="A30" i="2" s="1"/>
  <c r="A31" i="2" s="1"/>
  <c r="A32" i="2" s="1"/>
  <c r="A33" i="2" s="1"/>
  <c r="A34" i="2" s="1"/>
  <c r="A35" i="2" s="1"/>
  <c r="A36" i="2" s="1"/>
  <c r="A37" i="2" s="1"/>
  <c r="A38" i="2" s="1"/>
  <c r="A39" i="2" s="1"/>
  <c r="A40" i="2" s="1"/>
  <c r="A41" i="2" s="1"/>
  <c r="A42" i="2" s="1"/>
  <c r="A43" i="2" s="1"/>
  <c r="A44" i="2" s="1"/>
  <c r="A45" i="2" s="1"/>
  <c r="A46" i="2" s="1"/>
  <c r="A47" i="2" s="1"/>
  <c r="A48" i="2" s="1"/>
  <c r="A49" i="2" s="1"/>
  <c r="A50" i="2" s="1"/>
  <c r="A51" i="2" s="1"/>
  <c r="A52" i="2" s="1"/>
  <c r="A53" i="2" s="1"/>
  <c r="A54" i="2" s="1"/>
  <c r="A55" i="2" s="1"/>
  <c r="A56" i="2" s="1"/>
  <c r="A57" i="2" s="1"/>
  <c r="A58" i="2" s="1"/>
  <c r="A59" i="2" s="1"/>
  <c r="A60" i="2" s="1"/>
  <c r="A61" i="2" s="1"/>
  <c r="A62" i="2" s="1"/>
  <c r="A63" i="2" s="1"/>
  <c r="A64" i="2" s="1"/>
  <c r="A65" i="2" s="1"/>
  <c r="A66" i="2" s="1"/>
  <c r="A67" i="2" s="1"/>
  <c r="A68" i="2" s="1"/>
  <c r="A69" i="2" s="1"/>
  <c r="A70" i="2" s="1"/>
  <c r="A71" i="2" s="1"/>
  <c r="A72" i="2" s="1"/>
  <c r="A73" i="2" s="1"/>
  <c r="G168" i="3"/>
  <c r="A9" i="6"/>
  <c r="A10" i="6" s="1"/>
  <c r="A11" i="6" s="1"/>
  <c r="A12" i="6" s="1"/>
  <c r="A13" i="6" s="1"/>
  <c r="A14" i="6" s="1"/>
  <c r="A15" i="6" s="1"/>
  <c r="A16" i="6" s="1"/>
  <c r="A17" i="6" s="1"/>
  <c r="A18" i="6" s="1"/>
  <c r="A19" i="6" s="1"/>
  <c r="A20" i="6" s="1"/>
  <c r="A21" i="6" s="1"/>
  <c r="A22" i="6" s="1"/>
  <c r="A23" i="6" s="1"/>
  <c r="A24" i="6" s="1"/>
  <c r="A25" i="6" s="1"/>
  <c r="A26" i="6" s="1"/>
  <c r="A27" i="6" s="1"/>
  <c r="A28" i="6" s="1"/>
  <c r="A29" i="6" s="1"/>
  <c r="A30" i="6" s="1"/>
  <c r="A31" i="6" s="1"/>
  <c r="A32" i="6" s="1"/>
  <c r="A33" i="6" s="1"/>
  <c r="A34" i="6" s="1"/>
  <c r="A35" i="6" s="1"/>
  <c r="A36" i="6" s="1"/>
  <c r="A37" i="6" s="1"/>
  <c r="A38" i="6" s="1"/>
  <c r="A39" i="6" s="1"/>
  <c r="G157" i="3"/>
  <c r="A148" i="3"/>
  <c r="A149" i="3" s="1"/>
  <c r="A150" i="3" s="1"/>
  <c r="A151" i="3" s="1"/>
  <c r="A152" i="3" s="1"/>
  <c r="A153" i="3" s="1"/>
  <c r="A154" i="3" s="1"/>
  <c r="A155" i="3" s="1"/>
  <c r="A156" i="3" s="1"/>
  <c r="A157" i="3" s="1"/>
  <c r="A158" i="3" s="1"/>
  <c r="A159" i="3" s="1"/>
  <c r="A160" i="3" s="1"/>
  <c r="A161" i="3" s="1"/>
  <c r="G156" i="3"/>
  <c r="G180" i="3"/>
  <c r="G216" i="3"/>
  <c r="G215" i="3"/>
  <c r="G214" i="3"/>
  <c r="G213" i="3"/>
  <c r="G212" i="3"/>
  <c r="G211" i="3"/>
  <c r="G210" i="3"/>
  <c r="G209" i="3"/>
  <c r="G318" i="3"/>
  <c r="G317" i="3"/>
  <c r="G316" i="3"/>
  <c r="G315" i="3"/>
  <c r="G314" i="3"/>
  <c r="G313" i="3"/>
  <c r="G312" i="3"/>
  <c r="G311" i="3"/>
  <c r="G310" i="3"/>
  <c r="G309" i="3"/>
  <c r="A196" i="3"/>
  <c r="A197" i="3" s="1"/>
  <c r="A198" i="3" s="1"/>
  <c r="A199" i="3" s="1"/>
  <c r="A200" i="3" s="1"/>
  <c r="A201" i="3" s="1"/>
  <c r="A202" i="3" s="1"/>
  <c r="G218" i="3"/>
  <c r="G217" i="3"/>
  <c r="G308" i="3"/>
  <c r="G307" i="3"/>
  <c r="A171" i="3"/>
  <c r="A172" i="3" s="1"/>
  <c r="A173" i="3" s="1"/>
  <c r="A174" i="3" s="1"/>
  <c r="G147" i="3"/>
  <c r="G137" i="3"/>
  <c r="G136" i="3"/>
  <c r="G135" i="3"/>
  <c r="G134" i="3"/>
  <c r="G133" i="3"/>
  <c r="G132" i="3"/>
  <c r="G131" i="3"/>
  <c r="G130" i="3"/>
  <c r="G129" i="3"/>
  <c r="G128" i="3"/>
  <c r="G127" i="3"/>
  <c r="G126" i="3"/>
  <c r="G125" i="3"/>
  <c r="G124" i="3"/>
  <c r="G123" i="3"/>
  <c r="G122" i="3"/>
  <c r="G121" i="3"/>
  <c r="G120" i="3"/>
  <c r="G118" i="3"/>
  <c r="G117" i="3"/>
  <c r="G116" i="3"/>
  <c r="G115" i="3"/>
  <c r="G114" i="3"/>
  <c r="G113" i="3"/>
  <c r="G148" i="3"/>
  <c r="G149" i="3"/>
  <c r="G150" i="3"/>
  <c r="G151" i="3"/>
  <c r="G152" i="3"/>
  <c r="G153" i="3"/>
  <c r="G154" i="3"/>
  <c r="G155" i="3"/>
  <c r="G107" i="3"/>
  <c r="G106" i="3"/>
  <c r="G105" i="3"/>
  <c r="G30" i="9"/>
  <c r="G104" i="3"/>
  <c r="G103" i="3"/>
  <c r="G102" i="3"/>
  <c r="G101" i="3"/>
  <c r="G100" i="3"/>
  <c r="G99" i="3"/>
  <c r="G98" i="3"/>
  <c r="G97" i="3"/>
  <c r="G96" i="3"/>
  <c r="G95" i="3"/>
  <c r="G94" i="3"/>
  <c r="G93" i="3"/>
  <c r="G92" i="3"/>
  <c r="G91" i="3"/>
  <c r="G90" i="3"/>
  <c r="G89" i="3"/>
  <c r="G88" i="3"/>
  <c r="G87" i="3"/>
  <c r="G86" i="3"/>
  <c r="G85" i="3"/>
  <c r="G84" i="3"/>
  <c r="G83" i="3"/>
  <c r="G82" i="3"/>
  <c r="G81" i="3"/>
  <c r="G80" i="3"/>
  <c r="G79" i="3"/>
  <c r="G78" i="3"/>
  <c r="G77" i="3"/>
  <c r="G76" i="3"/>
  <c r="G75" i="3"/>
  <c r="G74" i="3"/>
  <c r="G73" i="3"/>
  <c r="G72" i="3"/>
  <c r="G71" i="3"/>
  <c r="G70" i="3"/>
  <c r="G69" i="3"/>
  <c r="G68" i="3"/>
  <c r="G67" i="3"/>
  <c r="G66" i="3"/>
  <c r="G65" i="3"/>
  <c r="G193" i="3"/>
  <c r="G192" i="3"/>
  <c r="G50" i="3"/>
  <c r="G51" i="3"/>
  <c r="G191" i="3"/>
  <c r="G190" i="3"/>
  <c r="G174" i="3"/>
  <c r="G49" i="3"/>
  <c r="G48" i="3"/>
  <c r="G47" i="3"/>
  <c r="G46" i="3"/>
  <c r="G45" i="3"/>
  <c r="G44" i="3"/>
  <c r="G43" i="3"/>
  <c r="G42" i="3"/>
  <c r="G41" i="3"/>
  <c r="G40" i="3"/>
  <c r="G39" i="3"/>
  <c r="G38" i="3"/>
  <c r="G167" i="3"/>
  <c r="G173" i="3"/>
  <c r="G172" i="3"/>
  <c r="G171" i="3"/>
  <c r="G37" i="3"/>
  <c r="G36" i="3"/>
  <c r="G35" i="3"/>
  <c r="G34" i="3"/>
  <c r="G33" i="3"/>
  <c r="G32" i="3"/>
  <c r="G31" i="3"/>
  <c r="G170" i="3"/>
  <c r="G166" i="3"/>
  <c r="G165" i="3"/>
  <c r="G306" i="3"/>
  <c r="G305" i="3"/>
  <c r="G304" i="3"/>
  <c r="G303" i="3"/>
  <c r="G302" i="3"/>
  <c r="G301" i="3"/>
  <c r="G300" i="3"/>
  <c r="G299" i="3"/>
  <c r="G298" i="3"/>
  <c r="G297" i="3"/>
  <c r="G296" i="3"/>
  <c r="G295" i="3"/>
  <c r="G294" i="3"/>
  <c r="G293" i="3"/>
  <c r="G292" i="3"/>
  <c r="G291" i="3"/>
  <c r="G290" i="3"/>
  <c r="G289" i="3"/>
  <c r="G288" i="3"/>
  <c r="G287" i="3"/>
  <c r="G286" i="3"/>
  <c r="G285" i="3"/>
  <c r="G284" i="3"/>
  <c r="G283" i="3"/>
  <c r="G282" i="3"/>
  <c r="G281" i="3"/>
  <c r="G280" i="3"/>
  <c r="G279" i="3"/>
  <c r="G278" i="3"/>
  <c r="G277" i="3"/>
  <c r="G276" i="3"/>
  <c r="G275" i="3"/>
  <c r="G274" i="3"/>
  <c r="G273" i="3"/>
  <c r="G272" i="3"/>
  <c r="G271" i="3"/>
  <c r="G270" i="3"/>
  <c r="G269" i="3"/>
  <c r="G268" i="3"/>
  <c r="G267" i="3"/>
  <c r="G266" i="3"/>
  <c r="G265" i="3"/>
  <c r="G264" i="3"/>
  <c r="G263" i="3"/>
  <c r="G262" i="3"/>
  <c r="G261" i="3"/>
  <c r="G260" i="3"/>
  <c r="G259" i="3"/>
  <c r="G258" i="3"/>
  <c r="G257" i="3"/>
  <c r="G256" i="3"/>
  <c r="G255" i="3"/>
  <c r="G254" i="3"/>
  <c r="G253" i="3"/>
  <c r="G252" i="3"/>
  <c r="G251" i="3"/>
  <c r="G250" i="3"/>
  <c r="G249" i="3"/>
  <c r="G248" i="3"/>
  <c r="G247" i="3"/>
  <c r="G246" i="3"/>
  <c r="G245" i="3"/>
  <c r="G244" i="3"/>
  <c r="G243" i="3"/>
  <c r="B10" i="7"/>
  <c r="B11" i="7" s="1"/>
  <c r="B12" i="7" s="1"/>
  <c r="B13" i="7" s="1"/>
  <c r="B14" i="7" s="1"/>
  <c r="B15" i="7" s="1"/>
  <c r="B16" i="7" s="1"/>
  <c r="B17" i="7" s="1"/>
  <c r="B18" i="7" s="1"/>
  <c r="B19" i="7" s="1"/>
  <c r="B20" i="7" s="1"/>
  <c r="B21" i="7" s="1"/>
  <c r="B22" i="7" s="1"/>
  <c r="B23" i="7" s="1"/>
  <c r="H23" i="7"/>
  <c r="H22" i="7"/>
  <c r="H21" i="7"/>
  <c r="H20" i="7"/>
  <c r="H19" i="7"/>
  <c r="H18" i="7"/>
  <c r="G31" i="9"/>
  <c r="G29" i="9"/>
  <c r="G28" i="9"/>
  <c r="G27" i="9"/>
  <c r="G25" i="9"/>
  <c r="G24" i="9"/>
  <c r="G23" i="9"/>
  <c r="G27" i="2"/>
  <c r="G28" i="2"/>
  <c r="G29" i="2"/>
  <c r="G30" i="2"/>
  <c r="G31" i="2"/>
  <c r="G32" i="2"/>
  <c r="G33" i="2"/>
  <c r="G34" i="2"/>
  <c r="G35" i="2"/>
  <c r="G36" i="2"/>
  <c r="G37" i="2"/>
  <c r="G38" i="2"/>
  <c r="G24" i="2"/>
  <c r="G25" i="6"/>
  <c r="G32" i="9"/>
  <c r="F11" i="8"/>
  <c r="A14" i="9"/>
  <c r="A7" i="9"/>
  <c r="B7" i="9"/>
  <c r="C7" i="9"/>
  <c r="D7" i="9" s="1"/>
  <c r="E7" i="9" s="1"/>
  <c r="F7" i="9" s="1"/>
  <c r="G7" i="9" s="1"/>
  <c r="G24" i="6"/>
  <c r="H9" i="7"/>
  <c r="H24" i="7" s="1"/>
  <c r="F10" i="8" s="1"/>
  <c r="H10" i="7"/>
  <c r="H11" i="7"/>
  <c r="H12" i="7"/>
  <c r="B8" i="7"/>
  <c r="C8" i="7"/>
  <c r="D8" i="7"/>
  <c r="E8" i="7" s="1"/>
  <c r="F8" i="7" s="1"/>
  <c r="G8" i="7" s="1"/>
  <c r="H8" i="7" s="1"/>
  <c r="G20" i="3"/>
  <c r="G13" i="3"/>
  <c r="G22" i="6"/>
  <c r="G23" i="6"/>
  <c r="G20" i="6"/>
  <c r="G9" i="6"/>
  <c r="G21" i="6"/>
  <c r="G19" i="6"/>
  <c r="G18" i="6"/>
  <c r="G17" i="6"/>
  <c r="G16" i="6"/>
  <c r="G15" i="6"/>
  <c r="G14" i="6"/>
  <c r="G13" i="6"/>
  <c r="G12" i="6"/>
  <c r="G11" i="6"/>
  <c r="G10" i="6"/>
  <c r="A8" i="6"/>
  <c r="B8" i="6" s="1"/>
  <c r="G10" i="2"/>
  <c r="G11" i="2"/>
  <c r="G12" i="2"/>
  <c r="G13" i="2"/>
  <c r="G14" i="2"/>
  <c r="G15" i="2"/>
  <c r="G16" i="2"/>
  <c r="G17" i="2"/>
  <c r="G18" i="2"/>
  <c r="G19" i="2"/>
  <c r="G20" i="2"/>
  <c r="G21" i="2"/>
  <c r="G22" i="2"/>
  <c r="G23" i="2"/>
  <c r="G25" i="2"/>
  <c r="G26" i="2"/>
  <c r="G39" i="2"/>
  <c r="G40" i="2"/>
  <c r="G41" i="2"/>
  <c r="G42" i="2"/>
  <c r="G43" i="2"/>
  <c r="G44" i="2"/>
  <c r="G45" i="2"/>
  <c r="G46" i="2"/>
  <c r="G47" i="2"/>
  <c r="G48" i="2"/>
  <c r="G49" i="2"/>
  <c r="G50" i="2"/>
  <c r="G51" i="2"/>
  <c r="G52" i="2"/>
  <c r="G53" i="2"/>
  <c r="G54" i="2"/>
  <c r="G55" i="2"/>
  <c r="G56" i="2"/>
  <c r="G57" i="2"/>
  <c r="G58" i="2"/>
  <c r="G59" i="2"/>
  <c r="G60" i="2"/>
  <c r="G61" i="2"/>
  <c r="G62" i="2"/>
  <c r="G63" i="2"/>
  <c r="G64" i="2"/>
  <c r="G65" i="2"/>
  <c r="G66" i="2"/>
  <c r="G73" i="2"/>
  <c r="G9" i="2"/>
  <c r="G10" i="3"/>
  <c r="G11" i="3"/>
  <c r="G12" i="3"/>
  <c r="G14" i="3"/>
  <c r="G15" i="3"/>
  <c r="G16" i="3"/>
  <c r="G17" i="3"/>
  <c r="G18" i="3"/>
  <c r="G21" i="3"/>
  <c r="G22" i="3"/>
  <c r="G23" i="3"/>
  <c r="G24" i="3"/>
  <c r="G25" i="3"/>
  <c r="G26" i="3"/>
  <c r="G27" i="3"/>
  <c r="G28" i="3"/>
  <c r="G29" i="3"/>
  <c r="G30" i="3"/>
  <c r="G163" i="3"/>
  <c r="G164" i="3"/>
  <c r="G176" i="3"/>
  <c r="G177" i="3"/>
  <c r="G178" i="3"/>
  <c r="G179" i="3"/>
  <c r="G183" i="3"/>
  <c r="G184" i="3"/>
  <c r="G185" i="3"/>
  <c r="G186" i="3"/>
  <c r="G189" i="3"/>
  <c r="G195" i="3"/>
  <c r="G196" i="3"/>
  <c r="G197" i="3"/>
  <c r="G198" i="3"/>
  <c r="G199" i="3"/>
  <c r="G200" i="3"/>
  <c r="G223" i="3"/>
  <c r="G224" i="3"/>
  <c r="G225" i="3"/>
  <c r="G226" i="3"/>
  <c r="G227" i="3"/>
  <c r="G228" i="3"/>
  <c r="G229" i="3"/>
  <c r="G230" i="3"/>
  <c r="G231" i="3"/>
  <c r="G232" i="3"/>
  <c r="G233" i="3"/>
  <c r="G234" i="3"/>
  <c r="G235" i="3"/>
  <c r="G236" i="3"/>
  <c r="G237" i="3"/>
  <c r="G238" i="3"/>
  <c r="G239" i="3"/>
  <c r="G240" i="3"/>
  <c r="G241" i="3"/>
  <c r="G242" i="3"/>
  <c r="G9" i="3"/>
  <c r="G10" i="5"/>
  <c r="G11" i="5"/>
  <c r="G12" i="5"/>
  <c r="G13" i="5"/>
  <c r="G14" i="5"/>
  <c r="G72" i="5" s="1"/>
  <c r="F8" i="8" s="1"/>
  <c r="G15" i="5"/>
  <c r="G16" i="5"/>
  <c r="G17" i="5"/>
  <c r="G18" i="5"/>
  <c r="G19" i="5"/>
  <c r="G20" i="5"/>
  <c r="G21" i="5"/>
  <c r="G22" i="5"/>
  <c r="G23" i="5"/>
  <c r="G24" i="5"/>
  <c r="G25" i="5"/>
  <c r="G26" i="5"/>
  <c r="G27" i="5"/>
  <c r="G28" i="5"/>
  <c r="G29" i="5"/>
  <c r="G30" i="5"/>
  <c r="G31" i="5"/>
  <c r="G32" i="5"/>
  <c r="G33" i="5"/>
  <c r="G34" i="5"/>
  <c r="G35" i="5"/>
  <c r="G36" i="5"/>
  <c r="G37" i="5"/>
  <c r="G38" i="5"/>
  <c r="G39" i="5"/>
  <c r="G40" i="5"/>
  <c r="G41" i="5"/>
  <c r="G42" i="5"/>
  <c r="G43" i="5"/>
  <c r="G44" i="5"/>
  <c r="G45" i="5"/>
  <c r="G46" i="5"/>
  <c r="G47" i="5"/>
  <c r="G48" i="5"/>
  <c r="G49" i="5"/>
  <c r="G50" i="5"/>
  <c r="G51" i="5"/>
  <c r="G52" i="5"/>
  <c r="G53" i="5"/>
  <c r="G54" i="5"/>
  <c r="G55" i="5"/>
  <c r="G56" i="5"/>
  <c r="G57" i="5"/>
  <c r="G58" i="5"/>
  <c r="G59" i="5"/>
  <c r="G60" i="5"/>
  <c r="G61" i="5"/>
  <c r="G62" i="5"/>
  <c r="G63" i="5"/>
  <c r="G64" i="5"/>
  <c r="G65" i="5"/>
  <c r="G66" i="5"/>
  <c r="G67" i="5"/>
  <c r="G68" i="5"/>
  <c r="G69" i="5"/>
  <c r="G70" i="5"/>
  <c r="G71" i="5"/>
  <c r="A8" i="2"/>
  <c r="B8" i="2"/>
  <c r="A10" i="3"/>
  <c r="A11" i="3" s="1"/>
  <c r="A12" i="3" s="1"/>
  <c r="A13" i="3" s="1"/>
  <c r="A14" i="3" s="1"/>
  <c r="A15" i="3" s="1"/>
  <c r="A16" i="3" s="1"/>
  <c r="A17" i="3" s="1"/>
  <c r="A18" i="3" s="1"/>
  <c r="A19" i="3" s="1"/>
  <c r="A20" i="3" s="1"/>
  <c r="A21" i="3" s="1"/>
  <c r="A22" i="3" s="1"/>
  <c r="A23" i="3" s="1"/>
  <c r="A24" i="3" s="1"/>
  <c r="A25" i="3" s="1"/>
  <c r="A26" i="3" s="1"/>
  <c r="A27" i="3" s="1"/>
  <c r="A28" i="3" s="1"/>
  <c r="A29" i="3" s="1"/>
  <c r="A30" i="3" s="1"/>
  <c r="A31" i="3" s="1"/>
  <c r="A32" i="3" s="1"/>
  <c r="A33" i="3" s="1"/>
  <c r="A34" i="3" s="1"/>
  <c r="A35" i="3" s="1"/>
  <c r="A36" i="3" s="1"/>
  <c r="A37" i="3" s="1"/>
  <c r="A38" i="3" s="1"/>
  <c r="A39" i="3" s="1"/>
  <c r="A40" i="3" s="1"/>
  <c r="A41" i="3" s="1"/>
  <c r="A42" i="3" s="1"/>
  <c r="A43" i="3" s="1"/>
  <c r="A44" i="3" s="1"/>
  <c r="A45" i="3" s="1"/>
  <c r="A46" i="3" s="1"/>
  <c r="A47" i="3" s="1"/>
  <c r="A48" i="3" s="1"/>
  <c r="A49" i="3" s="1"/>
  <c r="A50" i="3" s="1"/>
  <c r="A51" i="3" s="1"/>
  <c r="A52" i="3" s="1"/>
  <c r="A53" i="3" s="1"/>
  <c r="A56" i="3" s="1"/>
  <c r="A57" i="3" s="1"/>
  <c r="A58" i="3" s="1"/>
  <c r="A59" i="3" s="1"/>
  <c r="A60" i="3" s="1"/>
  <c r="A61" i="3" s="1"/>
  <c r="A62" i="3" s="1"/>
  <c r="A63" i="3" s="1"/>
  <c r="A64" i="3" s="1"/>
  <c r="A65" i="3" s="1"/>
  <c r="A66" i="3" s="1"/>
  <c r="A67" i="3" s="1"/>
  <c r="A68" i="3" s="1"/>
  <c r="A69" i="3" s="1"/>
  <c r="A70" i="3" s="1"/>
  <c r="A71" i="3" s="1"/>
  <c r="A72" i="3" s="1"/>
  <c r="A73" i="3" s="1"/>
  <c r="A74" i="3" s="1"/>
  <c r="A75" i="3" s="1"/>
  <c r="A76" i="3" s="1"/>
  <c r="A77" i="3" s="1"/>
  <c r="A78" i="3" s="1"/>
  <c r="A79" i="3" s="1"/>
  <c r="A80" i="3" s="1"/>
  <c r="A81" i="3" s="1"/>
  <c r="A82" i="3" s="1"/>
  <c r="A83" i="3" s="1"/>
  <c r="A84" i="3" s="1"/>
  <c r="A85" i="3" s="1"/>
  <c r="A86" i="3" s="1"/>
  <c r="A87" i="3" s="1"/>
  <c r="A88" i="3" s="1"/>
  <c r="A89" i="3" s="1"/>
  <c r="A90" i="3" s="1"/>
  <c r="A91" i="3" s="1"/>
  <c r="A92" i="3" s="1"/>
  <c r="A93" i="3" s="1"/>
  <c r="A94" i="3" s="1"/>
  <c r="A95" i="3" s="1"/>
  <c r="A96" i="3" s="1"/>
  <c r="A97" i="3" s="1"/>
  <c r="A98" i="3" s="1"/>
  <c r="A99" i="3" s="1"/>
  <c r="A100" i="3" s="1"/>
  <c r="A101" i="3" s="1"/>
  <c r="A102" i="3" s="1"/>
  <c r="A103" i="3" s="1"/>
  <c r="A104" i="3" s="1"/>
  <c r="A105" i="3" s="1"/>
  <c r="A106" i="3" s="1"/>
  <c r="A107" i="3" s="1"/>
  <c r="A108" i="3" s="1"/>
  <c r="A109" i="3" s="1"/>
  <c r="A110" i="3" s="1"/>
  <c r="A111" i="3" s="1"/>
  <c r="A112" i="3" s="1"/>
  <c r="A113" i="3" s="1"/>
  <c r="A114" i="3" s="1"/>
  <c r="A115" i="3" s="1"/>
  <c r="A116" i="3" s="1"/>
  <c r="A117" i="3" s="1"/>
  <c r="A118" i="3" s="1"/>
  <c r="A119" i="3" s="1"/>
  <c r="A120" i="3" s="1"/>
  <c r="A121" i="3" s="1"/>
  <c r="A122" i="3" s="1"/>
  <c r="A123" i="3" s="1"/>
  <c r="A124" i="3" s="1"/>
  <c r="A125" i="3" s="1"/>
  <c r="A126" i="3" s="1"/>
  <c r="A127" i="3" s="1"/>
  <c r="A128" i="3" s="1"/>
  <c r="A129" i="3" s="1"/>
  <c r="A130" i="3" s="1"/>
  <c r="A131" i="3" s="1"/>
  <c r="A132" i="3" s="1"/>
  <c r="A133" i="3" s="1"/>
  <c r="A134" i="3" s="1"/>
  <c r="A135" i="3" s="1"/>
  <c r="A136" i="3" s="1"/>
  <c r="A137" i="3" s="1"/>
  <c r="A138" i="3" s="1"/>
  <c r="A139" i="3" s="1"/>
  <c r="A140" i="3" s="1"/>
  <c r="A141" i="3" s="1"/>
  <c r="A142" i="3" s="1"/>
  <c r="A143" i="3" s="1"/>
  <c r="A144" i="3" s="1"/>
  <c r="A145" i="3" s="1"/>
  <c r="A164" i="3"/>
  <c r="A165" i="3" s="1"/>
  <c r="A166" i="3" s="1"/>
  <c r="A167" i="3" s="1"/>
  <c r="A168" i="3" s="1"/>
  <c r="A10" i="5"/>
  <c r="A11" i="5" s="1"/>
  <c r="A12" i="5" s="1"/>
  <c r="A13" i="5" s="1"/>
  <c r="A14" i="5" s="1"/>
  <c r="A15" i="5" s="1"/>
  <c r="A16" i="5" s="1"/>
  <c r="A17" i="5" s="1"/>
  <c r="A18" i="5" s="1"/>
  <c r="A19" i="5" s="1"/>
  <c r="A20" i="5" s="1"/>
  <c r="A21" i="5" s="1"/>
  <c r="A22" i="5" s="1"/>
  <c r="A23" i="5" s="1"/>
  <c r="A24" i="5" s="1"/>
  <c r="A25" i="5" s="1"/>
  <c r="A26" i="5" s="1"/>
  <c r="A27" i="5" s="1"/>
  <c r="A28" i="5" s="1"/>
  <c r="A29" i="5" s="1"/>
  <c r="A30" i="5" s="1"/>
  <c r="A31" i="5" s="1"/>
  <c r="A32" i="5" s="1"/>
  <c r="A33" i="5" s="1"/>
  <c r="A34" i="5" s="1"/>
  <c r="A35" i="5" s="1"/>
  <c r="A36" i="5" s="1"/>
  <c r="A37" i="5" s="1"/>
  <c r="A38" i="5" s="1"/>
  <c r="A39" i="5" s="1"/>
  <c r="A40" i="5" s="1"/>
  <c r="A41" i="5" s="1"/>
  <c r="A42" i="5" s="1"/>
  <c r="A43" i="5" s="1"/>
  <c r="A44" i="5" s="1"/>
  <c r="A45" i="5" s="1"/>
  <c r="A46" i="5" s="1"/>
  <c r="A47" i="5" s="1"/>
  <c r="A48" i="5" s="1"/>
  <c r="A49" i="5" s="1"/>
  <c r="A50" i="5" s="1"/>
  <c r="A51" i="5" s="1"/>
  <c r="A52" i="5" s="1"/>
  <c r="A53" i="5" s="1"/>
  <c r="A54" i="5" s="1"/>
  <c r="A55" i="5" s="1"/>
  <c r="A56" i="5" s="1"/>
  <c r="A57" i="5" s="1"/>
  <c r="A58" i="5" s="1"/>
  <c r="A59" i="5" s="1"/>
  <c r="A60" i="5" s="1"/>
  <c r="A61" i="5" s="1"/>
  <c r="A62" i="5" s="1"/>
  <c r="A63" i="5" s="1"/>
  <c r="A64" i="5" s="1"/>
  <c r="A65" i="5" s="1"/>
  <c r="A66" i="5" s="1"/>
  <c r="A67" i="5" s="1"/>
  <c r="A68" i="5" s="1"/>
  <c r="A69" i="5" s="1"/>
  <c r="A70" i="5" s="1"/>
  <c r="A71" i="5" s="1"/>
  <c r="A177" i="3"/>
  <c r="A178" i="3" s="1"/>
  <c r="A179" i="3" s="1"/>
  <c r="A180" i="3" s="1"/>
  <c r="A181" i="3" s="1"/>
  <c r="A224" i="3"/>
  <c r="A225" i="3" s="1"/>
  <c r="A226" i="3" s="1"/>
  <c r="A227" i="3" s="1"/>
  <c r="A228" i="3" s="1"/>
  <c r="A229" i="3" s="1"/>
  <c r="A230" i="3" s="1"/>
  <c r="A231" i="3" s="1"/>
  <c r="A232" i="3" s="1"/>
  <c r="A233" i="3" s="1"/>
  <c r="A234" i="3" s="1"/>
  <c r="A235" i="3" s="1"/>
  <c r="A236" i="3" s="1"/>
  <c r="A237" i="3" s="1"/>
  <c r="A238" i="3" s="1"/>
  <c r="A239" i="3" s="1"/>
  <c r="A240" i="3" s="1"/>
  <c r="A241" i="3" s="1"/>
  <c r="A242" i="3" s="1"/>
  <c r="A243" i="3" s="1"/>
  <c r="A244" i="3" s="1"/>
  <c r="A245" i="3" s="1"/>
  <c r="A246" i="3" s="1"/>
  <c r="A247" i="3" s="1"/>
  <c r="A248" i="3" s="1"/>
  <c r="A249" i="3" s="1"/>
  <c r="A250" i="3" s="1"/>
  <c r="A251" i="3" s="1"/>
  <c r="A252" i="3" s="1"/>
  <c r="A253" i="3" s="1"/>
  <c r="A254" i="3" s="1"/>
  <c r="A255" i="3" s="1"/>
  <c r="A256" i="3" s="1"/>
  <c r="A257" i="3" s="1"/>
  <c r="A258" i="3" s="1"/>
  <c r="A259" i="3" s="1"/>
  <c r="A260" i="3" s="1"/>
  <c r="A261" i="3" s="1"/>
  <c r="A262" i="3" s="1"/>
  <c r="A263" i="3" s="1"/>
  <c r="A264" i="3" s="1"/>
  <c r="A265" i="3" s="1"/>
  <c r="A266" i="3" s="1"/>
  <c r="A267" i="3" s="1"/>
  <c r="A268" i="3" s="1"/>
  <c r="A269" i="3" s="1"/>
  <c r="A270" i="3" s="1"/>
  <c r="A271" i="3" s="1"/>
  <c r="A272" i="3" s="1"/>
  <c r="A273" i="3" s="1"/>
  <c r="A274" i="3" s="1"/>
  <c r="A275" i="3" s="1"/>
  <c r="A276" i="3" s="1"/>
  <c r="A277" i="3" s="1"/>
  <c r="A278" i="3" s="1"/>
  <c r="A279" i="3" s="1"/>
  <c r="A280" i="3" s="1"/>
  <c r="A281" i="3" s="1"/>
  <c r="A282" i="3" s="1"/>
  <c r="A283" i="3" s="1"/>
  <c r="A284" i="3" s="1"/>
  <c r="A285" i="3" s="1"/>
  <c r="A286" i="3" s="1"/>
  <c r="A287" i="3" s="1"/>
  <c r="A288" i="3" s="1"/>
  <c r="A289" i="3" s="1"/>
  <c r="A290" i="3" s="1"/>
  <c r="A291" i="3" s="1"/>
  <c r="A292" i="3" s="1"/>
  <c r="A293" i="3" s="1"/>
  <c r="A294" i="3" s="1"/>
  <c r="A295" i="3" s="1"/>
  <c r="A296" i="3" s="1"/>
  <c r="A297" i="3" s="1"/>
  <c r="A298" i="3" s="1"/>
  <c r="A299" i="3" s="1"/>
  <c r="A300" i="3" s="1"/>
  <c r="A301" i="3" s="1"/>
  <c r="A302" i="3" s="1"/>
  <c r="A303" i="3" s="1"/>
  <c r="A304" i="3" s="1"/>
  <c r="A305" i="3" s="1"/>
  <c r="A306" i="3" s="1"/>
  <c r="A307" i="3" s="1"/>
  <c r="A308" i="3" s="1"/>
  <c r="A309" i="3" s="1"/>
  <c r="A310" i="3" s="1"/>
  <c r="A311" i="3" s="1"/>
  <c r="A312" i="3" s="1"/>
  <c r="A313" i="3" s="1"/>
  <c r="A314" i="3" s="1"/>
  <c r="A315" i="3" s="1"/>
  <c r="A316" i="3" s="1"/>
  <c r="A317" i="3" s="1"/>
  <c r="A318" i="3" s="1"/>
  <c r="A319" i="3" s="1"/>
  <c r="A320" i="3" s="1"/>
  <c r="A184" i="3"/>
  <c r="A185" i="3" s="1"/>
  <c r="A186" i="3" s="1"/>
  <c r="A187" i="3" s="1"/>
  <c r="A190" i="3"/>
  <c r="A191" i="3" s="1"/>
  <c r="A192" i="3" s="1"/>
  <c r="A193" i="3" s="1"/>
  <c r="A203" i="3" l="1"/>
  <c r="A204" i="3" s="1"/>
  <c r="A205" i="3" s="1"/>
  <c r="A206" i="3" s="1"/>
  <c r="A207" i="3" s="1"/>
  <c r="A208" i="3" s="1"/>
  <c r="A209" i="3" s="1"/>
  <c r="A210" i="3" s="1"/>
  <c r="A211" i="3" s="1"/>
  <c r="A212" i="3" s="1"/>
  <c r="A213" i="3" s="1"/>
  <c r="A214" i="3" s="1"/>
  <c r="A215" i="3" s="1"/>
  <c r="A216" i="3" s="1"/>
  <c r="A217" i="3" s="1"/>
  <c r="A218" i="3" s="1"/>
  <c r="A219" i="3" s="1"/>
  <c r="A220" i="3" s="1"/>
  <c r="A221" i="3" s="1"/>
  <c r="G84" i="2"/>
  <c r="F6" i="8" s="1"/>
  <c r="G40" i="6"/>
  <c r="F9" i="8" s="1"/>
  <c r="G321" i="3"/>
  <c r="F7" i="8" s="1"/>
</calcChain>
</file>

<file path=xl/sharedStrings.xml><?xml version="1.0" encoding="utf-8"?>
<sst xmlns="http://schemas.openxmlformats.org/spreadsheetml/2006/main" count="690" uniqueCount="574">
  <si>
    <t>Cauruļatslēga 1"1/4 SP 10"</t>
  </si>
  <si>
    <t xml:space="preserve">Tīrīšanas iekārta Mini-Cobra REMS </t>
  </si>
  <si>
    <t xml:space="preserve">Frigo-2 elektr. cauruļu saldētājs kpl., met.kastē </t>
  </si>
  <si>
    <t xml:space="preserve">Kalibrātors 16/20/25 </t>
  </si>
  <si>
    <t xml:space="preserve">Kalibrātors 32 </t>
  </si>
  <si>
    <t xml:space="preserve">Kalibrātors 40 </t>
  </si>
  <si>
    <t xml:space="preserve">Liekšanas spirāle, ārējā 16 mm </t>
  </si>
  <si>
    <t xml:space="preserve">Liekšanas spirāle, ārējā 20 mm </t>
  </si>
  <si>
    <t xml:space="preserve">Liekšanas spirāle, ārējā 25 mm </t>
  </si>
  <si>
    <t xml:space="preserve">Roratslēga Catch-S 2" atvērums 78mm REMS </t>
  </si>
  <si>
    <t xml:space="preserve">Roratslēga Catch-S 1 1/2" atvērums 60mm REMS </t>
  </si>
  <si>
    <t>Super S roratslēga 45 grad., 3 ", Rothenberger</t>
  </si>
  <si>
    <t>HEAVY DUTY ķēdes roratslēga, 4 ", Rothenberger</t>
  </si>
  <si>
    <t>Cauruļu tīrīšanas iekārta Type 3S, 40-100 mm, Rothenberger</t>
  </si>
  <si>
    <t xml:space="preserve">Metināšanas maska (ķivere) TORROS WH8000 (hameleons) </t>
  </si>
  <si>
    <t xml:space="preserve">Stangas COBRA 250mm Knipex </t>
  </si>
  <si>
    <t>Seškanšu atslēgu komplekts, lodveida 1.5-10mm (9gab.) Bahco</t>
  </si>
  <si>
    <t>Rothenberger Cauruļatslēga ar lenti 8"/220mm</t>
  </si>
  <si>
    <t>Rothenberger Rezerves lente 8"/220mm atslēgai 70241</t>
  </si>
  <si>
    <t xml:space="preserve">Roratslēga 90 grad., 4 " </t>
  </si>
  <si>
    <t>Rothenberger atslēga izjauc. savien. 3/8"-1" (radiatoru atslēga)</t>
  </si>
  <si>
    <t>Rothenberger ROTEST® Electronic 3 gāzes noplūdes testeris</t>
  </si>
  <si>
    <t>REMS 175008 CamSys Li-Ion Set SColor 10K</t>
  </si>
  <si>
    <t>Haupa Sprieguma indikators VDE/GS125-250V</t>
  </si>
  <si>
    <t>Haupa Sprieguma testeris 110-1000V Pildspalva</t>
  </si>
  <si>
    <t>Haupa vadu galu uzgaļu k-ts ar presstangam 270882 DIN</t>
  </si>
  <si>
    <t>Hecht 3401 elektriskais iegremdējamais netīrā ūdens sūknis</t>
  </si>
  <si>
    <t xml:space="preserve">Trīsdaļīgās universālās kāpnes, 3x11 pakāpieni </t>
  </si>
  <si>
    <t xml:space="preserve">Trīsdaļīgās universālās kāpnes, 3x7 pakāpieni </t>
  </si>
  <si>
    <t>Grieznes skārdam STANLEY kreisās</t>
  </si>
  <si>
    <t>Grieznes skārdam STANLEY labās</t>
  </si>
  <si>
    <t>Grieznes skārdam STANLEY taisnās</t>
  </si>
  <si>
    <t>Kapsulas līmeņrādis 200mm</t>
  </si>
  <si>
    <t>Kapsulas līmeņrādis 500mm</t>
  </si>
  <si>
    <t>Kapsulas līmeņrādis 2000mm</t>
  </si>
  <si>
    <t>Kapsulas līmeņrādis 1000mm</t>
  </si>
  <si>
    <t>Uzmaucamo galviņu komplekts  10 - 32mm</t>
  </si>
  <si>
    <t>Kombinētās uzgriežņu atslēgas 6-32mm</t>
  </si>
  <si>
    <t xml:space="preserve">Atslēdznieka āmurs 500 gr ar rokturi "Fiberglass" </t>
  </si>
  <si>
    <t>Skrūvgriežu uz uzgaļu komplekts 18 gab. 
3x75 mm; 
 SL 5x100 mm; 
 PH 1x100 mm, PH 1x125 mm; 
 SL 5.0x50 mm, 6.0x50 mm; 
 PH 1x50 mm, PH 2x 50 mm; 
 T30x50 mm; 
 R 1x50 mm, R 2x50 mm;  5-6-8-10 mm;  1/4"</t>
  </si>
  <si>
    <t>Skrūvgriežu komplekts Ratchet</t>
  </si>
  <si>
    <t>Skrūvgriežu komplekts YAYT-2797</t>
  </si>
  <si>
    <t>Pagarinātājs uz cinkota metāla spoles. Vada garums 50m, Vads 3x1,5mm2</t>
  </si>
  <si>
    <t>Izturīga metāla spole un 25M garš gumijas kabelis, panelī fiksētas četras ligzdas. Ligzdas ir aizklātas.</t>
  </si>
  <si>
    <t xml:space="preserve">
Halogēna prožektors ar statīvu 400W
Laikapstākļu drošs: IP54. Krāsots metāla korpuss. Spēcīgu gaismas plūsmu nodrošina alumīnija reflektors. Trīsdaļīgs teleskopa tipa statīvs. Regulējams augstums 0,8- 2m. Ar halogēna spuldzi. Laika apstākļu drošs vada savienojums.
</t>
  </si>
  <si>
    <t>Piederumu kaste Stanley 199</t>
  </si>
  <si>
    <t>Kaste sīkumiem 240x390x180mm</t>
  </si>
  <si>
    <t>Kaste sīkumiem 200x290x150mm</t>
  </si>
  <si>
    <t>Kaste sīkumiem 160x230x120mm</t>
  </si>
  <si>
    <t>Aizsargbrilles, CE, EN 166, II kat.</t>
  </si>
  <si>
    <t>Adatvīļu komplekts 10 gab, 140mm</t>
  </si>
  <si>
    <t>Pusapaļa skrāpjvīle kokam, platums 20–25 mm.</t>
  </si>
  <si>
    <t>Trepes ITOSS divpusējas  ar 4 pakāpieniem</t>
  </si>
  <si>
    <t xml:space="preserve"> Edma nazis reģispim  150 mm</t>
  </si>
  <si>
    <t xml:space="preserve"> Nazis fulārī Mora Craftline Basic 511 nazis</t>
  </si>
  <si>
    <t xml:space="preserve">Ceļu sargi </t>
  </si>
  <si>
    <t>Uzlādējams lukturis</t>
  </si>
  <si>
    <t xml:space="preserve">Ceļu sargi/pāris </t>
  </si>
  <si>
    <t>Metāla zāģa asmenis 300 mm</t>
  </si>
  <si>
    <t>Metāla zāģis ar asmeni 300 mm</t>
  </si>
  <si>
    <t xml:space="preserve"> 
Elektrodi MAGMA M11 3.25 5kg, 
AWS/ASME SFA-5.1, E 6013
 </t>
  </si>
  <si>
    <t>Elektrodi ANO-4 3mm, 3kg , E 6013</t>
  </si>
  <si>
    <t>Metāla griešanas disks 125 x 1,0 x 22,23</t>
  </si>
  <si>
    <t>Metāla griešanas disks 125x1,5x22,23</t>
  </si>
  <si>
    <t>Metāla slīpēšanas disks 125x6x22,23</t>
  </si>
  <si>
    <t xml:space="preserve">Zāģripa kokam 165x20x24T </t>
  </si>
  <si>
    <t>Pabedīta urbis SD galvai 6 mm</t>
  </si>
  <si>
    <t>Pabedīta urbis SD galvai 8mm</t>
  </si>
  <si>
    <t>Pabedīta urbis SD galvai 10mm</t>
  </si>
  <si>
    <t>Pabedīta urbis SD galvai 12mm</t>
  </si>
  <si>
    <t>Pabedīta urbis SD galvai 14mm</t>
  </si>
  <si>
    <t>Pabedīta urbis SD galvai 16mm</t>
  </si>
  <si>
    <t>Terauda vilna  280x93 coarse (grade3 )</t>
  </si>
  <si>
    <t>Tērauda drāšu birste, kopējais garums 260 mm, garums kāta daļai 130 mm, garums sbirstes sariem 30 mm, diametrs 0,3 mm. Kaparota, misiņa pārklājumu tērauda stieple, plastmasas rokturis. Paredzēta krāsas un rūsas noņemšanai, metāla tīrīšanai.</t>
  </si>
  <si>
    <t>Respirators ar cieši pieguļošām aizsargbrillēm FFP2, Aizsargbrilles:
 - Regulējama gumija
 - Vien gabala objektīvs nodrošina optimālu pārklājumu
 - Pret-miglas un pret skrāpējumu pārklājums
 - EN 166 klase 1 F, Filtra maska
 - Viegli nomaināmi filtri
 - Aizsardzības klase FFP2
 - Izelpošanas vārsts
 - EN1827: 2009
 - Atkārtoti izmantojams filtra turētāja elements</t>
  </si>
  <si>
    <t>T - veida uzgriežņa atslēga 6,mm</t>
  </si>
  <si>
    <t>T - veida uzgriežņa atslēga 5 mm</t>
  </si>
  <si>
    <t xml:space="preserve">Lauznis, naglu vilcējs  380 mm, plakans </t>
  </si>
  <si>
    <t xml:space="preserve">Laužņu komplekts  4 gab.                                                                                                         Garums 203 mm/Platums 10 mm 
Garums 305 mm / Platums 16 mm  
Garums 460 mm/Platums 20 mm 
Garums 610 mm/Platums 20 mm 
</t>
  </si>
  <si>
    <t xml:space="preserve">Laužņu domentētāju komplekts 11 gab. </t>
  </si>
  <si>
    <t xml:space="preserve">Trose kanalizācijas tirīšanai 640 cm, 500, 5m </t>
  </si>
  <si>
    <t xml:space="preserve">Trose kanalizācijas tirīšanai 10 m </t>
  </si>
  <si>
    <t xml:space="preserve">Sprūdrata uzgriežņa atslēga 1/2", bezpakāpju </t>
  </si>
  <si>
    <t xml:space="preserve">Muciņu pagarinātājs  1/2'' 200 nm, 200m </t>
  </si>
  <si>
    <t>Muciņa, 1/4'', 6 mm</t>
  </si>
  <si>
    <t>Muciņa 1/4'', 7mm</t>
  </si>
  <si>
    <t>Muciņa 1/4'', 8mm</t>
  </si>
  <si>
    <t>Muciņa 1/4'', 10 mm</t>
  </si>
  <si>
    <t>Sprūdrata uzgriežņa atslēga 1/4'' crv</t>
  </si>
  <si>
    <t>1/2" seškantu galviņas urbja uzmava 6mm</t>
  </si>
  <si>
    <t>Kombinētā atslēga ar sprūdratu, 19mm, crv</t>
  </si>
  <si>
    <t>Kombinētā atslēga ar sprūdratu,  17mm, crv</t>
  </si>
  <si>
    <t>Kombinētā atslēga ar sprūdratu, 13 mm, crv</t>
  </si>
  <si>
    <t>Kombinētā atslēga ar sprūdratu, 10 mm, crv</t>
  </si>
  <si>
    <t>Kombinētā atslēga ar sprūdratu, 22 mm, crv</t>
  </si>
  <si>
    <t xml:space="preserve">Kombinetā atslēga ar sprūdratu 24 mm, crv </t>
  </si>
  <si>
    <t xml:space="preserve">Kombinētā atslēga ar sprūdratu 27mm, crv </t>
  </si>
  <si>
    <t>Kombinētā atslēga ar psrūdratu 30 mm, crv</t>
  </si>
  <si>
    <t>Kombinētā atslēga ar psrūdratu 36 mm, crv</t>
  </si>
  <si>
    <t>Kombinētā atslēga ar psrūdratu 34 mm, crv</t>
  </si>
  <si>
    <t>Kombinētā atslēga ar psrūdratu 32 mm, crv</t>
  </si>
  <si>
    <t>Stikls-Metināšanas maskai (ķiverei) TORROS WH8000 (hameleons), DIN 9-13</t>
  </si>
  <si>
    <t>Kroņurbju sešskaldņu adapteris Power Change; HSS-G + centrējošais urbis; SDS-plus</t>
  </si>
  <si>
    <t>Urbju komplekts ar kasti Bosch HSS-R, 25 gab., Metāla urbju komplekts ar kasti ērtai uzglabāšanai. Komplektā ietilpst urbji ar diametru: 1 / 1.5 / 2 / 2.5 / 3 / 3.5 / 4 / 4.5 / 5 / 5.5 / 6 / 6.5 / 7 / 7.5 / 8 / 8.5 / 9 / 9.5 / 10 / 10.5 / 11 / 11.5 / 12 / 12.5 / 13 mm</t>
  </si>
  <si>
    <t>Metāla urbis Bosch HSS-R; DIN 338; Ø20x205 mm</t>
  </si>
  <si>
    <t xml:space="preserve">Urbis metālam HSS-R 18mm, 191mm, Bosch </t>
  </si>
  <si>
    <t xml:space="preserve">Urbis metālam HSS-R  17mm, 184mm, Bosch </t>
  </si>
  <si>
    <t xml:space="preserve">Urbis metālam HSS-R 16mm, 169mm, Bosch </t>
  </si>
  <si>
    <t xml:space="preserve">Urbis metālam HSS-R 15mm, 169mm, Bosch </t>
  </si>
  <si>
    <t xml:space="preserve">Urbis metālam HSS-R 14mm, 161 mm, Bosch </t>
  </si>
  <si>
    <t xml:space="preserve">Urbis metālam HSS-R 19mm, 195mm, Bosch </t>
  </si>
  <si>
    <t>Metāla urbis Irwin DIN345; Ø21 mm</t>
  </si>
  <si>
    <t xml:space="preserve">HAUPA Siksna ar instrumentiem „VDE plus“ 1000 V 220281, 
10 kabatas Jūsu instrumentu izkārtošanai, cilpa āmuram un jostas
turētāji vienkāršai montāžai uz siksnas, materiāls: paaugstinātas
izturības 600D poliesters, krāsa: melns, zaļš. Siksna 220224.
Saturs:
• VDE kabeļu nazis 200 mm
• VDE sānknaibles 165 mm
• VDE kombinētās knaibles 185 mm
• 2K pārspraužamu uzgaļu komplekts „Vario“ 1000 V, 10 priekšm.
• VDE kabeļu nazis ar taisnu asmeni 50 mm
• Sprieguma indikators „Profi“ 12-690 V
• Sprieguma indikators „Basic“
</t>
  </si>
  <si>
    <t xml:space="preserve">Haupa Sprūdatslēgu, knaibļu komplekts 1000V 28vien.koferī, </t>
  </si>
  <si>
    <t>Lodēšanas kontaktpasta 50g</t>
  </si>
  <si>
    <t xml:space="preserve">Eletriskais lodāmurs            
Nominālā jauda 30 W 
Spriegums 230 V 
Uzsildīšanas laiks 90 s 
Maks. lodēšanas uzgaļa temperatūra 410 °C 
Lodēšanas uzgaļa diametrs 5 mm 
                                                                                                      </t>
  </si>
  <si>
    <t xml:space="preserve">Eletriskais lodāmurs       
Nominālā jauda 80 W 
Spriegums 230 V 
Uzsildīšanas laiks 150 s 
Maks. lodēšanas uzgaļa temperatūra 480 °C 
Lodēšanas uzgaļa diametrs 7 mm 
                                                                                                            </t>
  </si>
  <si>
    <t>Autom. izolācijas noņēmējs 0.2-6mm² (gar. 6-15mm) , dzīslu kniebšanai līdz 2,5mm</t>
  </si>
  <si>
    <t>Nazis kabeļu izolācijai, asmens garums 50mm</t>
  </si>
  <si>
    <t>Rezerves asmens  kabeļu nazim</t>
  </si>
  <si>
    <t xml:space="preserve">Lodēšanas pasta, 250g </t>
  </si>
  <si>
    <t>Uzgriežņu atslēga M8mm 1000V VDE</t>
  </si>
  <si>
    <t>Uzgriežņu atslēga M10mm 1000V VDE</t>
  </si>
  <si>
    <t>Uzgriežņu atslēga M12mm 1000V VDE</t>
  </si>
  <si>
    <t>Uzgriežņu atslēga M14mm 1000V VDE</t>
  </si>
  <si>
    <t>Uzgriežņu atslēga M16mm 1000V VDE</t>
  </si>
  <si>
    <t>Uzgriežņu atslēga M18mm 1000V VDE</t>
  </si>
  <si>
    <t>Uzgriežņu atslēga M22mm 1000V VDE</t>
  </si>
  <si>
    <t>Uzgriežņu atslēga M27mm 1000V VDE</t>
  </si>
  <si>
    <t>Uzgriežņu atslēga M32mm 1000V VDE</t>
  </si>
  <si>
    <t>Torx/zvaigznes skrūgriezis T8x60mm 1000V VDE</t>
  </si>
  <si>
    <t>Torx/zvaigznes skrūgriezis T10x60mm 1000V VDE</t>
  </si>
  <si>
    <t>Torx/zvaigznes skrūgriezis T20x100mm 1000V VDE</t>
  </si>
  <si>
    <t>Torx/zvaigznes skrūgriezis T25x100mm 1000V VDE</t>
  </si>
  <si>
    <t>Seškantes skrūvgriezis SW3 75mm 1000V VDE</t>
  </si>
  <si>
    <t>Seškantes skrūvgriezis SW5 75mm 1000V VDE</t>
  </si>
  <si>
    <t>Seškantes skrūvgriezis SW8 75mm 1000V VDE</t>
  </si>
  <si>
    <t>Seškantes atslēga SW5 160mm 1000V VDE</t>
  </si>
  <si>
    <t>Seškantes atslēga SW8 160mm 1000V VDE</t>
  </si>
  <si>
    <t>Gala/muciņu skrūvgriezis SW13 200mm 1000V VDE</t>
  </si>
  <si>
    <t>Gala/muciņu skrūvgriezis SW19 200mm 1000V VDE</t>
  </si>
  <si>
    <t>Lodēšanas stieple Ø1mm 100g, kušņi 60%, S-SN99,3, Cu 0,7</t>
  </si>
  <si>
    <t>Lodēšanas stieple Ø1.5mm 100g, S-SN99,3, Cu 0,7</t>
  </si>
  <si>
    <t>Lodēšanas stieple Ø 3mm 250g, kušņi 60%, S-Sn 60, Pb 40</t>
  </si>
  <si>
    <t>Bosch Dimanta disks betonam Ø 230 x 2.3 x 22.23mm / disks betona griešanai Ø 230mm priekš GNF 65 A.(Standart for Concrete Ø230 ),</t>
  </si>
  <si>
    <t>Muciņa 1/2 '', 10 mm 78mm</t>
  </si>
  <si>
    <t>Muciņa 1/2 '', 13 mm, 78mm</t>
  </si>
  <si>
    <t>Kaltu komplekts (komplektā - 3 gabali) Bosch; SDS-plus</t>
  </si>
  <si>
    <t>Cauruļatslēga 1" SPK 7"</t>
  </si>
  <si>
    <t>Rothenberger Cauruļatslēga 1"1/2 SP 12"</t>
  </si>
  <si>
    <t>Kabeļu buksiera uzgaļi M5 Kati-Blitz buksierim, komplekts, izmanto buksiera vilkšanai kabeļu kanālos, caurulēs, šahtās. Uzgaļu galvas ar M5 vītni diametriem 7mm, 10mm, 13mm</t>
  </si>
  <si>
    <t>Dimanta caurumzāģis cietai keramikai un flīzēm D=19mm, griešanas dziļums 40mm, piemērots magnētiskajiem metāliem</t>
  </si>
  <si>
    <t>Dimanta caurumzāģis cietai keramikai un flīzēm D=20mm, griešanas dziļums 40mm, piemērots magnētiskajiem metāliem</t>
  </si>
  <si>
    <t>Dimanta caurumzāģis cietai keramikai un flīzēm D=22mm, griešanas dziļums 40mm, piemērots magnētiskajiem metāliem</t>
  </si>
  <si>
    <t>Dimanta caurumzāģis cietai keramikai un flīzēm D=25mm, griešanas dziļums 40mm, piemērots magnētiskajiem metāliem</t>
  </si>
  <si>
    <t>Dimanta caurumzāģis cietai keramikai un flīzēm D=29mm, griešanas dziļums 40mm, piemērots magnētiskajiem metāliem</t>
  </si>
  <si>
    <t>Dimanta caurumzāģis cietai keramikai un flīzēm D=32mm, griešanas dziļums 40mm, piemērots magnētiskajiem metāliem</t>
  </si>
  <si>
    <t>Dimanta caurumzāģis cietai keramikai un flīzēm D=35mm, griešanas dziļums 40mm, piemērots magnētiskajiem metāliem</t>
  </si>
  <si>
    <t>Dimanta caurumzāģis cietai keramikai un flīzēm D=38mm, griešanas dziļums 40mm, piemērots magnētiskajiem metāliem</t>
  </si>
  <si>
    <t>Dimanta caurumzāģis cietai keramikai un flīzēm D=44mm, griešanas dziļums 40mm, piemērots magnētiskajiem metāliem</t>
  </si>
  <si>
    <t>Metinātāja marķēšanas krītiņš 100x10x10 1 gab.</t>
  </si>
  <si>
    <t xml:space="preserve">Marķieris 1-3mm/1gab. Melns (permanents)Marķiera rakstāmgals: konisks.
•Krāsa: melna.
•Līnijas platums: 1-3 mm.
•Pielietojums: darbam uz dažādām virsmām (stika, plastmasas, koka, tekstila, CD/DVD, akmens, gumijas, ādas, keramikas, OHP plēvēm).
•Piemērots rakstīšanai, zīmēšanai un noformēšanai.
•Ūdens un karstuma izturīgs.
•Neizžūst, ja tiek atstāts bez uzgaļa.
•Rakstīts teksts nožūst 3-6 sekundēs.
•Nelietot uz baltajām tāfelēm, zīda, betona!
</t>
  </si>
  <si>
    <t>Dimanta caurumzāģis cietai keramikai un flīzēm D=51mm, griešanas dziļums 40mm, piemērots magnētiskajiem metāliem</t>
  </si>
  <si>
    <t>Dimanta caurumzāģis cietai keramikai un flīzēm D=54mm, griešanas dziļums 40mm, piemērots magnētiskajiem metāliem</t>
  </si>
  <si>
    <t>Dimanta caurumzāģis cietai keramikai un flīzēm D=57mm, griešanas dziļums 40mm, piemērots magnētiskajiem metāliem</t>
  </si>
  <si>
    <t>Dimanta caurumzāģis cietai keramikai un flīzēm D=60mm, griešanas dziļums 40mm, piemērots magnētiskajiem metāliem</t>
  </si>
  <si>
    <t>Dimanta caurumzāģis cietai keramikai un flīzēm D=64mm, griešanas dziļums 40mm, piemērots magnētiskajiem metāliem</t>
  </si>
  <si>
    <t>Dimanta caurumzāģis cietai keramikai un flīzēm D=65mm, griešanas dziļums 40mm, piemērots magnētiskajiem metāliem</t>
  </si>
  <si>
    <t>Dimanta caurumzāģis cietai keramikai un flīzēm D=67mm, griešanas dziļums 40mm, piemērots magnētiskajiem metāliem</t>
  </si>
  <si>
    <t>Dimanta caurumzāģis cietai keramikai un flīzēm D=68mm, griešanas dziļums 40mm, piemērots magnētiskajiem metāliem</t>
  </si>
  <si>
    <t>Dimanta caurumzāģis cietai keramikai un flīzēm D=70mm, griešanas dziļums 40mm, piemērots magnētiskajiem metāliem</t>
  </si>
  <si>
    <t>Dimanta caurumzāģis cietai keramikai un flīzēm D=76mm, griešanas dziļums 40mm, piemērots magnētiskajiem metāliem</t>
  </si>
  <si>
    <t>Dimanta caurumzāģis cietai keramikai un flīzēm D=79mm, griešanas dziļums 40mm, piemērots magnētiskajiem metāliem</t>
  </si>
  <si>
    <t>Dimanta caurumzāģis cietai keramikai un flīzēm D=83mm, griešanas dziļums 40mm, piemērots magnētiskajiem metāliem</t>
  </si>
  <si>
    <t>3/8" sešst. adapters 14...152mm dimanta caurumzāģiem bez centr. urbja</t>
  </si>
  <si>
    <t>SDS-Plus adapters 14...152mm dimanta caurumzāģiem bez centr. urbja</t>
  </si>
  <si>
    <t>Cietmetāla kroņurbis betonam D=68mm ar SDS centrējošo urbi</t>
  </si>
  <si>
    <t>Cietmetāla kroņurbis betonam D=82mm ar SDS centrējošo urbi</t>
  </si>
  <si>
    <t>Cietmetāla kroņurbis betonam D=68mm, M16 vītne</t>
  </si>
  <si>
    <t>Cietmetāla kroņurbis betonam D=82mm, M16 vītne</t>
  </si>
  <si>
    <t>Adapteris cietmetāla kroņurbjiem SDS-plus 220mm, M16 vītne</t>
  </si>
  <si>
    <t>Centrējošais urbis 8x120mm cietmetāla SDS</t>
  </si>
  <si>
    <t>HSS Bimetāla caurumzāģis D=83mm</t>
  </si>
  <si>
    <t>HSS Bimetāla caurumzāģis D=86mm</t>
  </si>
  <si>
    <t>HSS Bimetāla caurumzāģis D=89mm</t>
  </si>
  <si>
    <t>HSS Bimetāla caurumzāģis D=92mm</t>
  </si>
  <si>
    <t>HSS Bimetāla caurumzāģis D=95mm</t>
  </si>
  <si>
    <t>HSS Bimetāla caurumzāģis D=98mm</t>
  </si>
  <si>
    <t>HSS Bimetāla caurumzāģis D=102mm</t>
  </si>
  <si>
    <t>HSS Bimetāla caurumzāģis D=105mm</t>
  </si>
  <si>
    <t>HSS Bimetāla caurumzāģis D=108mm</t>
  </si>
  <si>
    <t>HSS Bimetāla caurumzāģis D=111mm</t>
  </si>
  <si>
    <t>HSS Bimetāla caurumzāģis D=114mm</t>
  </si>
  <si>
    <t>HSS Bimetāla caurumzāģis D=121mm</t>
  </si>
  <si>
    <t>3/8" sešst. adapters 14...152mm caurumzāģiem ar centrējošo urbi</t>
  </si>
  <si>
    <t>SDS adapters 14...152mm caurumzāģiem ar centrējošo urbi</t>
  </si>
  <si>
    <t>Centrējošais urbis 6x80mm HSS-G</t>
  </si>
  <si>
    <t>Centrējošais urbis 6x80mm HSS-Co</t>
  </si>
  <si>
    <t>HSS Bimetāla caurumzāģis D=14mm</t>
  </si>
  <si>
    <t>HSS Bimetāla caurumzāģis D=17mm</t>
  </si>
  <si>
    <t>HSS Bimetāla caurumzāģis D=20mm</t>
  </si>
  <si>
    <t>HSS Bimetāla caurumzāģis D=22mm</t>
  </si>
  <si>
    <t>HSS Bimetāla caurumzāģis D=25mm</t>
  </si>
  <si>
    <t>HSS Bimetāla caurumzāģis D=29mm</t>
  </si>
  <si>
    <t>HSS Bimetāla caurumzāģis D=32mm</t>
  </si>
  <si>
    <t>HSS Bimetāla caurumzāģis D=38mm</t>
  </si>
  <si>
    <t>HSS Bimetāla caurumzāģis D=41mm</t>
  </si>
  <si>
    <t>HSS Bimetāla caurumzāģis D=44mm</t>
  </si>
  <si>
    <t>HSS Bimetāla caurumzāģis D=48mm</t>
  </si>
  <si>
    <t>HSS Bimetāla caurumzāģis D=56mm</t>
  </si>
  <si>
    <t>HSS Bimetāla caurumzāģis D=52mm</t>
  </si>
  <si>
    <t>HSS Bimetāla caurumzāģis D=59mm</t>
  </si>
  <si>
    <t>HSS Bimetāla caurumzāģis D=64mm</t>
  </si>
  <si>
    <t>HSS Bimetāla caurumzāģis D=67mm</t>
  </si>
  <si>
    <t>HSS Bimetāla caurumzāģis D=70mm</t>
  </si>
  <si>
    <t>HSS Bimetāla caurumzāģis D=76mm</t>
  </si>
  <si>
    <t xml:space="preserve">NOVUS Sīkstiep.skavas H-37/ 10,SB(1000) </t>
  </si>
  <si>
    <t>Apaļa ota, diametrs 4 mm, dabīgie sari 38 mm, PP ietvars, koka rokturis. Paredzēta vienkāršiem krāsošanas darbiem.</t>
  </si>
  <si>
    <t>Ota apaļa  : koka rokturis, gaiši sari, saru garums 45 mm. Piemērota darbiem ar eļļas krāsām.</t>
  </si>
  <si>
    <t xml:space="preserve"> Ota apaļa, diametrs 8 mm, dabīgie sari 38 mm, PP ietvars, koka rokturis. Paredzēta vienkāršiem krāsošanas darbiem.</t>
  </si>
  <si>
    <t xml:space="preserve"> Ota apaļa, diametrs 12 mm, dabīgie sari 42 mm, PP ietvars, koka rokturis. Paredzēta vienkāršiem krāsošanas darbiem.</t>
  </si>
  <si>
    <t>Apaļa krāsotāju suka Hardy Ø12cm, Ota griestiem: mākslīgi sari, galos sašķelti, koka ietvars, plastmasas rokturis, piemērots pagarinātāja izmantošanai. Piemērota gruntēšanai, griestu balsināšanai un līmes uzklāšanai uz tapetēm. Diametrs 12 cm</t>
  </si>
  <si>
    <t>Ota krāsošanai Hardy Nr 44, 1", smalku saru un poliestera sajaukums, saru garums 45 mm. Piemērota darbiem ar pretzilējuma un koka kopšanas līdzekļiem, lakām .</t>
  </si>
  <si>
    <t xml:space="preserve">Ota krāsošanai 1,5"  smalku saru un poliestera sajaukums, saru garums 53 mm. Piemērota darbiem ar pretzilējuma un koka kopšanas līdzekļiem, lakām . </t>
  </si>
  <si>
    <t>Ota  plakana krāsošanai  2", gaiši sari, koka rokturis. Piemērota darbiem ar eļļas krāsām.</t>
  </si>
  <si>
    <t>Ota plakana krāsošanai  3"/80mm, gaiši sari, saru garums 56 mm. Piemērota darbiem ar eļļas krāsām.</t>
  </si>
  <si>
    <t>Ota plakana krāsošanai Hardy Nr 47, 2,5"/60mm, gaiši sari, saru garums 51 mm. Piemērota darbiem ar eļļas krāsām.</t>
  </si>
  <si>
    <t>Ota plakana krāsošanai, 2"/50mm, gaiši sari, saru garums 44 mm. Piemērota darbiem ar eļļas krāsām</t>
  </si>
  <si>
    <t>Ota  plakana krāsošanai  2,5", gaiši sari, koka rokturis. Piemērota darbiem ar eļļas krāsām.</t>
  </si>
  <si>
    <t>Ota  plakana krāsošanai  3,0", gaiši sari, koka rokturis. Piemērota darbiem ar eļļas krāsām.</t>
  </si>
  <si>
    <t>Cietkoka ota lakošanai 25mm, Ota krāsas un lakas uzklāšanai ar sintētiskiem sariem. Paredzēta līdzenu virsmu noklāšanai ar krāsu uz ūdens vai šķīdinātāja bāzes</t>
  </si>
  <si>
    <t>Cietkoka ota lakošanai 35mm, Ota krāsas un lakas uzklāšanai ar sintētiskiem sariem. Paredzēta līdzenu virsmu noklāšanai ar krāsu uz ūdens vai šķīdinātāja bāzes</t>
  </si>
  <si>
    <t>Cietkoka ota lakošanai 50mm, Ota krāsas un lakas uzklāšanai ar sintētiskiem sariem. Paredzēta līdzenu virsmu noklāšanai ar krāsu uz ūdens vai šķīdinātāja bāzes</t>
  </si>
  <si>
    <t>Cietkoka ota lakošanai 62mm, Ota krāsas un lakas uzklāšanai ar sintētiskiem sariem. Paredzēta līdzenu virsmu noklāšanai ar krāsu uz ūdens vai šķīdinātāja bāzes</t>
  </si>
  <si>
    <t>Cietkoka ota lakošanai 70mm, Ota krāsas un lakas uzklāšanai ar sintētiskiem sariem. Paredzēta līdzenu virsmu noklāšanai ar krāsu uz ūdens vai šķīdinātāja bāzes</t>
  </si>
  <si>
    <t>Cietkoka ota lakošanai 100mm, Ota krāsas un lakas uzklāšanai ar sintētiskiem sariem. Paredzēta līdzenu virsmu noklāšanai ar krāsu uz ūdens vai šķīdinātāja bāzes</t>
  </si>
  <si>
    <t xml:space="preserve">Spainis krāsošanai  8 litri </t>
  </si>
  <si>
    <t xml:space="preserve">Vanniņa  krāsai 22x27cm </t>
  </si>
  <si>
    <t xml:space="preserve">Vanniņa krāsai 24x32cm </t>
  </si>
  <si>
    <t>Vanniņa krāsai 31x35 cm</t>
  </si>
  <si>
    <t>Vanniņa krāsai 12x19cm</t>
  </si>
  <si>
    <t>Vanniņa krāsai 14x30cm</t>
  </si>
  <si>
    <t>Maisītāja lāpstiņa krāsai Prof 60x400mm</t>
  </si>
  <si>
    <t>Maisītāja lāpstiņa krāsai Prof 80x400mm</t>
  </si>
  <si>
    <t>Maisītāja lāpstiņa krāsai Prof 60x350mm</t>
  </si>
  <si>
    <t xml:space="preserve">Skrāpis krāsai 62x350mm, paredzēts krāsas nonemšanai. Maināms asmenis </t>
  </si>
  <si>
    <t>Teleskopisks kāts  0,8-1,4m</t>
  </si>
  <si>
    <t>Teleskopisks kāts 1,60x3,00m</t>
  </si>
  <si>
    <t>Krāsošanas plāksnīte. Izmēri: 14x14x16 cm</t>
  </si>
  <si>
    <t>Gumijas rullītis tapetēm 15cm, Rullītis tapešu piespiešanai: elastīgs, mīksts, diam.50 mm., rokturis 8mm. Piemērots tapešu izlīdzināšanai.</t>
  </si>
  <si>
    <t>Gumijas rullītis tapetēm 5 cm, Rullītis tapešu piespiešanai: elastīgs, mīksts, diam.36 mm. Piemērots tapešu izlīdzināšanai.</t>
  </si>
  <si>
    <t xml:space="preserve">  Vellura rullītis ar rokturi  10cm.Roktura diametrs 6 mm. Rullis no vilnas, plūksnas garums 4 mm, ruļļa garums 10 cm, diametrs 15 mm, visiem lakošanas darbiem, izturīgs pret šķīdinātājiem.</t>
  </si>
  <si>
    <t xml:space="preserve">Rokturis 25 cm </t>
  </si>
  <si>
    <t>Rullis, pirmklasīgas kvalitātes no poliakrila, plūksnas garums 18mm, ruļļa garums 25 cm, diametrs 48mm. Vislabāk piemērots emulsijas krāsām, iespējams izmantot arī lateksa un silikāta krāsām. Piemērots iekšdarbiem.</t>
  </si>
  <si>
    <t>Rullītis ar rokturi. Roktura diametrs 6mm. Rullis no poliakrila, plūksnas garums 11mm, rullīša garums 10cm, diametrs 30mm. Piemērots emulsijas krāsām, iespējams izmantot arī lateksa un silikāta krāsām.</t>
  </si>
  <si>
    <t xml:space="preserve">Rokturis 18 cm </t>
  </si>
  <si>
    <t>Rullis, pirmklasīgas kvalitātes no poliakrila, plūksnas garums 18mm, ruļļa garums 18 cm, diametrs 48mm. Vislabāk piemērots emulsijas krāsām, iespējams izmantot arī lateksa un silikāta krāsām. Piemērots iekšdarbiem.</t>
  </si>
  <si>
    <t>Velūra rullītis visiem lakošanas darbiem, izturīgs pret šķīdinātājiem. Piemērots lakām un krāsām uz šķīdinātāja bāzes, divkomponentu krāsām (epoksīda, poliestera). Rullis no vilnas, plūksnas garums 4 mm, ruļļa garums 25 cm, diametrs 48 mm.</t>
  </si>
  <si>
    <t xml:space="preserve"> Velūra rullīti visiem lakošanas darbiem, izturīgs pret šķīdinātājiem. Piemērots lakām un krāsām uz šķīdinātāja bāzes, divkomponentu krāsām (epoksīda, poliestera). Rullis no vilnas, plūksnas garums 4 mm, ruļļa garums 18 cm, diametrs 48 mm.</t>
  </si>
  <si>
    <t>Rullis no poliakrila, plūksnas garums 11mm, rullīša garums 10cm, diametrs 30mm. Piemērots emulsijas krāsām, iespējams izmantot arī lateksa un silikāta krāsām.</t>
  </si>
  <si>
    <t>Rullis no poliakrila, plūksnas garums 11mm, rullīša garums 18cm, diametrs 30mm. Piemērots emulsijas krāsām, iespējams izmantot arī lateksa un silikāta krāsām.</t>
  </si>
  <si>
    <t>Rullis no poliakrila, plūksnas garums 11mm, rullīša garums 25cm, diametrs 30mm. Piemērots emulsijas krāsām, iespējams izmantot arī lateksa un silikāta krāsām.</t>
  </si>
  <si>
    <t>Rullītis ar rokturi. Roktura diametrs 6mm. Rullis no poliakrila, diametrs 100mm, izmanto stūru krāsošanai. Piemērots krāsām uz ūdens bāzes.</t>
  </si>
  <si>
    <t xml:space="preserve"> Rullītis no poliamīda, plūksnas garums 6mm, ruļļa garums 25 cm, diametrs 48mm, izturīgs pret šķīdinātājiem, eļļas krāsām, lakām. Vispiemērotakais lakām uz šķīdinātāja bāzes, biezām lakām, divkomponentu krāsām (epoksīda, poliestera).</t>
  </si>
  <si>
    <t xml:space="preserve"> Rullītis no poliamīda, plūksnas garums 6mm, ruļļa garums 18 cm, diametrs 48mm, izturīgs pret šķīdinātājiem, eļļas krāsām, lakām. Vispiemērotakais lakām uz šķīdinātāja bāzes, biezām lakām, divkomponentu krāsām (epoksīda, poliestera).</t>
  </si>
  <si>
    <t xml:space="preserve"> Rullītis no poliamīda, plūksnas garums 7mm, ruļļa garums 10 cm, diametrs 48mm, izturīgs pret šķīdinātājiem, eļļas krāsām, lakām. Vispiemērotakais lakām uz šķīdinātāja bāzes, biezām lakām, divkomponentu krāsām (epoksīda, poliestera).</t>
  </si>
  <si>
    <t>Špaktele krāsotāju 4 cm: nerūsējošais tērauds</t>
  </si>
  <si>
    <t>Špaktele krāsotāju 45 cm: nerūsējošais tērauds</t>
  </si>
  <si>
    <t xml:space="preserve">Špaktele krāsotāju 10 cm: nerūsējošais tērauds </t>
  </si>
  <si>
    <t>Špaktele krāsotāju 6 cm: nerūsējošais tērauds</t>
  </si>
  <si>
    <t>Špaktele krāsotāju 2 cm: nerūsējošais tērauds</t>
  </si>
  <si>
    <t>Špakteļlāpsta 30 cm  ar slīpu rokturi ērtākam darbam.</t>
  </si>
  <si>
    <t>Špakteļlāpsta 35 cm  ar slīpu rokturi ērtākam darbam.</t>
  </si>
  <si>
    <t>Blīvgumija PROF, 100 x 400 mm.</t>
  </si>
  <si>
    <t>Caurumu griezējs tērauda izlietnēm Wolfcraft Ø32mm, Caurumu griezējs ir pielietojams uzstādot ūdens krānus tērauda izlietnēm. Vienkārša un precīza caurumošana.</t>
  </si>
  <si>
    <t>Pagarinātājs 25 metri</t>
  </si>
  <si>
    <t xml:space="preserve"> V veida alumīnija kāpnes  2 m, 8 pākāpieni </t>
  </si>
  <si>
    <t>Saliekamās multikāpnes Vilmars, 3x4 pakāpieni, Saliekamas, teleskopiskas alumīnija kāpnes. Patentēta eņģu sistēma. Kāpnēm ir ļoti ērta teleskopiski regulējama augstuma sistēma.</t>
  </si>
  <si>
    <t xml:space="preserve">Metināšnas uzgalis 8,00mm Tehniskajiem fēniem Makita </t>
  </si>
  <si>
    <t xml:space="preserve">Metināšanas Stielpe 5,00 mm Makita </t>
  </si>
  <si>
    <t>Metināšanas aizsargbrilles ar auss gabalu, universāli regulējams (G4, G5 bezkrāsains)</t>
  </si>
  <si>
    <t xml:space="preserve">Lāpsta rakšanai ar spicu galu                                                                                                    Platums  190 mm  
Garums  1200 mm  
Svars  1900 g  
Regulējams garums  Ne  
Piegādājamas rezerves detaļas  Ne  
</t>
  </si>
  <si>
    <t xml:space="preserve">Lāpsta rakšanai  taisna                                                                                                            Platums  190 mm  
Garums  1200 mm  
Svars  1950 g  
Regulējams garums  Ne  
Piegādājamas rezerves detaļas  Ne  
</t>
  </si>
  <si>
    <t>Sānu knaibles 160mm</t>
  </si>
  <si>
    <t>Bezkontakta virsmas temperatūras mērīšana.
Lāzera tēmeklis
Universālais pielietojums! Pārbaudiet bremžu sistēmu automašīnā. Pārbaudiet temperatūru zīdaiņu pārtikai, dzērieniem, vannai, cepamai eļļai, ievārījumiem vai kausētāi šokolādēi ...
Mērīšanas diapazons: -­50°C .. +330°C
Precizitāte: +-2°C
Displeja apgaismojums
Izmērs: 32 x 78 x 133mm
Emisijas koef. nav mainams 0,95
Lāzera tēmeklis
Ratio 12:1
Svars: 97g
Baterija komplektā (1 x 9V)</t>
  </si>
  <si>
    <t>Konusveida sprauslu rīvurbji , komplektā ar rokturi un tīrīšanas piederumu uzglabāšanas konteineri</t>
  </si>
  <si>
    <t>Īpašas konstrukcijas kniežu stangas ar egonomisku rokturi vieglam un ērtam darbam.
 Alumīnija kniedēm lidz 5 mm un līdz 4 mm terauda un nerusejo?a terauda kniedēm.
 Komplektā uzgaļi: 10/18, 10/24 un 10/29</t>
  </si>
  <si>
    <t>Kniedes tērauda 4mm un 5 mm, 50 gab.</t>
  </si>
  <si>
    <t xml:space="preserve">Kniedes alumīnija 4 mm un 5mm, 50 gab </t>
  </si>
  <si>
    <t>Kombinezons  vīriešu/sieviešu vienreizlietojams apģērbs aizsardzībai ir kapuce, krāsa balta, M-XXL</t>
  </si>
  <si>
    <t xml:space="preserve">Krāsotāju kombinezons ar kapuci </t>
  </si>
  <si>
    <t xml:space="preserve">Kompresors, bezeļļas, tilpums 5l, jauda 110W, gaisa plūsma 108l/min, spiediens 10bar., Svars 9 kg. </t>
  </si>
  <si>
    <t>Kompresora spirālveida  šļūtene, 15 m</t>
  </si>
  <si>
    <t>Ierīce ar nanometru  riepu piepumpēšanai, spiediens no 0-10 bāri, Svars 450g</t>
  </si>
  <si>
    <t>Dimanta urbis, sausai urbšanai DN 10</t>
  </si>
  <si>
    <t>Dimanta urbis sausai urbšanai DN 12mm</t>
  </si>
  <si>
    <t>Dimanta urbis sausai urbšanai DN 14mm</t>
  </si>
  <si>
    <t>Dimanta urbis sausai urbšanai DN 20mm</t>
  </si>
  <si>
    <t>Dimanta urbis sausai urbšanai DN 45mm</t>
  </si>
  <si>
    <t xml:space="preserve">Pasūtītājs </t>
  </si>
  <si>
    <t xml:space="preserve">Pretendents </t>
  </si>
  <si>
    <t>Nr.p.k</t>
  </si>
  <si>
    <t>Kopējā summa uz visu  apjomu  EUR bez PVN:</t>
  </si>
  <si>
    <t xml:space="preserve">Kabeļu meklētājs darbam zem sprieguma Fluke 2042                                                 Pāraidītājs -   Izejas signāla biežums  125 kHz, sprieguma mērīšanas diapozons 12-40V, Voltāža 0-60 Hz, ar LCD displeju ar darba režīmu atspoguļogumu, voltāža virs 400 V, pārsprieguma kategorija  CATIII/300V,  piesārņojuma kategorija 2, baterijas 6-1,5B. IEC LR,  energopatēriņš  maksimums 40 mA, drošinātājs F 0,5A 500V, 6,3x32 mm, darba temperatūras amplitūda  0...40 C, maksimāli pieļaujamais mitruma līmenis 80% (bez kondensāta klātbūtnes),  uzglabāšanas temperatūras režīms -20 līdz +60 grādi pēc C, maksimāli pieļaujamais mitruma līmenis 80% (bez kondensāta klātbūtnes), augstums virs jūras līmeņa līdz 2000 m. , izmērs 190x85x50 mm, svars  aptveni 260g (bez baterijām), aptuveni 400 g ar baterijām.                                         Uztvērējs: Attālums līdz trases līnijai- attālums atkarīgs  no vides un ieslēgšanas rakstura.  Kabeļa meklēšanas režīmā apmēram no 0 līdz 2  (vienpolāram pieslēgumam),  apmēram  no 0 līdz 0,5 m   ( divu joslu pieslēgumam), sprieguma noteikšanas režīmā  aptuveni no 0-0,4 m, LCD displejs ar darba režimu indikāciju un  histogrammu, baterijas 1x9B, IEC6 LR61, energopatēriņš  aptuveni 17 mA ( bez apgaismojuma vai signāllampiņas), aptuveni 50mA (ar apgaismojumu),  maksimums 70mA ( apgaismojums un signāllampiņa), darba temperatūras režīms 0-40 grādi pēc C, maksimāli piļaujamais mitruma līmenis 80% (bez kondensāta klātbūtnes), temperatūras  diapozons pie glabāšanas -20 līdz +60 grādi pēc C, maksimāli pieļaujamais mitruma līmenis 80%( bez kondensāta klātbūtnes), augstums virs jūras līmeņa 2000 m, izmērs 250x65x45mm, svars  apmēram 220 g (bez baterijām),  aptuveni 270 g (ar baterijām).                                                                    </t>
  </si>
  <si>
    <t>Ilustratīvais materiāls</t>
  </si>
  <si>
    <t xml:space="preserve">Ilustratīvais materiāls </t>
  </si>
  <si>
    <t xml:space="preserve">Krusteniskais lāzers   Līmeņošanas diapazons   ±4° °  
 Vārpstas vītne   1/4"   
 Distance   15 (30) m  
 Garuma mērījuma vidējā precizitāte (2σ)    ±3mm / 10m  
 Līmeņošanas precizitāte   ±0,75 mm / 3 m   
 Lāzera klase   II (&lt;1mW)   
 Lietošanas temperatūra   -10 - 40 °  
 Starptautiskā aizsardzības klase (IP   IP54   
 Izmēri (GxPxA):   111 x 117 x 72 mm  
 Neto svars   0,620 kg  
 Akumulatori / Baterija   3 x 1,5V (AA)   
</t>
  </si>
  <si>
    <t xml:space="preserve">Ķēdes zāģis  4,1 kW  
Dzineja atrums pie maks. jaudas   4,1 kW 
Neto svars   6,6 kg 
Darba tilpums   72,6 cc 
Degvielas tvertnes kapacitāte  0,75 L 
Ķēdes eļļas tvertne   0,42 L 
Ķēdes kalibrs   3/8 " 
Ķēdes platums   0,058 " 
Ķēdes mērinstruments   1,5 mm 
Stiena sliede   450 (18") mm 
Skaņas jaudas līmenis (LWA)   115,3 dB(A) 
Skaņas spiediena līmenis (LpA)   105,1 dB(A) 
Vibrāciju līmenis (3 asis) pie priekšējā roktura    6,2 m/sec²
Vibrāciju līmenis (3 asis) pie aizmugurējā     4,1 m/sec²
</t>
  </si>
  <si>
    <t xml:space="preserve">Urbju komplekts 9 gab. (5/6/8); 3xkokam,metālam un betonam        
</t>
  </si>
  <si>
    <t xml:space="preserve">5x110mm;6x110mm;6x160mm;7x110mm;7x160mm;          
8x110mm;8x160mm;10x160mm;12x160mm;14x160mm;16x160mm; 1 pikis 250mm; 1 kalts 20X250mm         
</t>
  </si>
  <si>
    <t xml:space="preserve">SDS+ urbju komplekts (5x110, 6x110, 6x160, 8x110, 8x160, 10x160, 12x160)          
</t>
  </si>
  <si>
    <t xml:space="preserve">SDS+ urbju komplekts (6x160, 8x160, 10x160) NEMESIS       
</t>
  </si>
  <si>
    <t xml:space="preserve">Uzgaļu komplekts 61 izmēru       
PH1;PH2;PH3;PZ0;PZ1;PZ2,PZ3,T10;T15;T20;T25;T30;T40)       
CLICFIX;0.8X5.5;1.2X6.5;PH1;PH2X2;PH3;PZ1;PZ2X2;PZ3       
</t>
  </si>
  <si>
    <t>Preces nosaukums un tehniskā specifikācija *</t>
  </si>
  <si>
    <t xml:space="preserve">Vienas vienības skaits (precīzu daudzumu Pasūtītājs pasūta pēc nepieciešamības) </t>
  </si>
  <si>
    <t xml:space="preserve">Zobenzāģa asmenis 305mm, kokam savietojums ar Makita zobenzāģi </t>
  </si>
  <si>
    <t xml:space="preserve">Zobenzāģa asmenis  kokam un  finierim, kopējais garums 50mm, iepakojumā 5 gab. savietojums ar Makita zobenzāģi </t>
  </si>
  <si>
    <t xml:space="preserve">Gaisa plūsmas mērītājs Lietošanai apkures un kondicionēšanas sistēmu pārbaudēm
Mērīšanas diapazons:0,4..30m/s
Precizitāte:+-3% FS
Temperatūra:-10..+60/0,1°C/+-2°C
Izšķirtspēja:0,01m/s
Baterija:1x9V 
Max/Min-funkcijas
Kabelis 1m
</t>
  </si>
  <si>
    <t xml:space="preserve"> Digitālais multimetrs ar manuālu mērījumu sektora izvēlni. Mēra līdzstrāvu, maiņstrāvu, pretestību, kapacitāti, frekvenci un temperatūru. Veic arī diodes testu, tranzistoru testu, kontinuitātes testu ar zummeru, ir aizturēšanas funkcija un akumulatora kapacitātes norādīšana. Piegādā kopā ar testa kabeļiem, baterijām un instrukciju zviedru valodā. Skalas garums 1999. Izolācija CAT II 600 V / CAT I 1000 V saskaņā ar IEC 61010. Drošināts līdz 20 A.</t>
  </si>
  <si>
    <t xml:space="preserve">Lodēšanas stacija, 48W; 150÷420°C </t>
  </si>
  <si>
    <t>Frēzurbis betonam 65x550mm, SDS MAX</t>
  </si>
  <si>
    <t>4. daļa - Vispārceltnieciskie instrumenti</t>
  </si>
  <si>
    <t>5. daļa - Ventilācijas instrumenti</t>
  </si>
  <si>
    <t>Tehniskā-finanšu piedāvājuma forma iepirkumam</t>
  </si>
  <si>
    <t>"Instrumentu piegāde"</t>
  </si>
  <si>
    <t>Kroņurbju sešskaldņu adapteris; HSS-G + centrējošais urbis SDS plus</t>
  </si>
  <si>
    <t>Ar šo apliecinu, ka finanšu piedāvājums sagatavots  pilnībā ietverot visus izdevumus, kas saistīti ar piedāvājumu cenu  noteikšanu, transportēšanu, kā arī citām izmaksām, kas saistītas ar preču piegādi, u.c.saistītās izmaksas (tai skaitā, iespējamie sadārdzinājumi līguma darbības laikā), atskaitot PVN.</t>
  </si>
  <si>
    <t>**Pretendentam savā piedāvājumā jānorāda:</t>
  </si>
  <si>
    <t>1) piedāvātās preces atbilstību izvirzītajām prasībām norādot konkrētus preces parametrus;</t>
  </si>
  <si>
    <t>2) piedāvātās preces nosaukums un ražotājs</t>
  </si>
  <si>
    <t>Mazs, izturīgs pārbaudes sūknis spiediena pārbaudei līdz 25 bar, drošiem un precīziem mērīšanas rezultātiem: dubultā vārsta sistēma (Twin Valve) ļauj pārbaudīt pašu sūkni un precīzi noteikt spiedienu šļūtene ar tērauda auduma iestrādājumu pasargā no mērīšanas kļūdām, kas var rasties šļūtenēm izplešoties darba laikā pret atmosfēras iedarbību un aukstumunoturīga tērauda tvertne ar DURAMANT® pārklājumu</t>
  </si>
  <si>
    <t>Uzņēmuma vadītāja vai tā pilnvarotās personas paraksts, atšifrējums</t>
  </si>
  <si>
    <r>
      <rPr>
        <sz val="10"/>
        <rFont val="Calibri"/>
        <family val="2"/>
        <charset val="186"/>
        <scheme val="minor"/>
      </rPr>
      <t xml:space="preserve">Metāla griešanas disks Metabo; Ø230x2,5 mm, Preces kods 72815 
Ražotājs Metabo 
Diska biezums 2,5 mm 
Cauruma diametrs 22,21 mm 
Bruto svars 0,23 kg 
Diametrs 230 mm 
Darbam ar leņķa slīpmašīnu Jā 
Metāla griešanai Yes </t>
    </r>
    <r>
      <rPr>
        <sz val="10"/>
        <color rgb="FF333333"/>
        <rFont val="Calibri"/>
        <family val="2"/>
        <charset val="186"/>
        <scheme val="minor"/>
      </rPr>
      <t xml:space="preserve">
</t>
    </r>
  </si>
  <si>
    <r>
      <rPr>
        <sz val="10"/>
        <rFont val="Calibri"/>
        <family val="2"/>
        <charset val="186"/>
        <scheme val="minor"/>
      </rPr>
      <t>Skavotājs Novus J-19 EADHG, Novus skavotājs profesionāļiem
• Lietojams Novus A un H tipu sīkstiepļu skavām līdz 14 mm, D un G tipu plakanstiepļu skavām līdz 14 mm, E tipa naglām līdz 16 mm 
• Svars: 1 kg</t>
    </r>
    <r>
      <rPr>
        <sz val="10"/>
        <color rgb="FF333333"/>
        <rFont val="Calibri"/>
        <family val="2"/>
        <charset val="186"/>
        <scheme val="minor"/>
      </rPr>
      <t xml:space="preserve">
</t>
    </r>
  </si>
  <si>
    <r>
      <t xml:space="preserve">Cena par 1 vienību EUR, bez PVN </t>
    </r>
    <r>
      <rPr>
        <sz val="10"/>
        <rFont val="Calibri"/>
        <family val="2"/>
        <charset val="186"/>
        <scheme val="minor"/>
      </rPr>
      <t xml:space="preserve">(norādīt ne vairāk kā 2 ciparus aiz komata) </t>
    </r>
  </si>
  <si>
    <t xml:space="preserve">Metināšanas un griešanas komplekts metāla kastē:  rokturis 275g,  kalta misiņa, niķelēts, ar sarkanu  rokturiun fiksētu šļūteņu savienotāju 5-6 mm, centrēšanas diametrs 14mm,  metināšanas galvas no 05,-1,00mm, 1-2mm, 2-4mm, 4-6mm,6-9mm,9-14mm, Gloor </t>
  </si>
  <si>
    <t>Dubultā metināšanas šlūtene atbilst  ISO 3821 standartam iekšējais diematrs 5mm (cena metrā)</t>
  </si>
  <si>
    <t>Metināšanas spogulis universāls ar magnētu, elestīgs no Gloor</t>
  </si>
  <si>
    <t xml:space="preserve">Universāls zobenzāģis REMS TRIGER ANC/VE/SR 230V, metāla kastē  , zāģēšanai ar atbalstu, jauda 1400W, svars 3,10kg </t>
  </si>
  <si>
    <t xml:space="preserve">  S 1155 CHM Endurance for Heavy Metal.              Zobu solis: 3 mm, asmens garums: 225 mm</t>
  </si>
  <si>
    <t>S 555 CHM Endurance for Heavy Metal .         Zobu solis: 3 mm, asmens garums: 100 mm</t>
  </si>
  <si>
    <t>S 955 CHM Endurance for Heavy Metal.       Zobu solis: 3 mm, asmens garums: 150 mm</t>
  </si>
  <si>
    <t>S 1130 RIFF Basic for Cast Iron.     Zobu solis: 30 mm, asmens garums: 225 mm</t>
  </si>
  <si>
    <t>Zobenzāģa asmens S 918 BF Basic for Metal.      Zobu solis: 1,8 mm, asmens garums: 150 mm</t>
  </si>
  <si>
    <t>Zobenzāģa asmens S 1617 K Basic for Wood – koksnes zāģēšanai.   Zobu solis: 8,5 mm, asmens garums: 300 mm</t>
  </si>
  <si>
    <t>6 daļu zobenzāģa asmeņu komplekts kokam un metālam.      S 922 EF Flexible for Metal / S 922 BF Flexible for Metal / S 1122 EF Flexible for Metal / S 1122 BF Flexible for Metal / S 1122 VF Flexible for Wood and Metal</t>
  </si>
  <si>
    <t>20 daļu zobenzāģa asmeņu komplekts kokam un metālam Tough Box .      S 922 EF Flexible for Metal / S 922 BF Flexible for Metal / S 922 HF Flexible for Wood and Metal / S 644 D Top for Wood</t>
  </si>
  <si>
    <t>Spiediena regulators ar spiediena līmena mēinstrumentu, ar integrētu drošibas vārstu un  aizvēslēdzēj vārstu, skābeklim (darba spiediens 0-10 bāri)</t>
  </si>
  <si>
    <t>Spiediena regulators ar spiediena līmena mēinstrumentu, ar integrētu drošibas vārstu un  aizvēslēdzēj vārstu, acitelēnam ar priekšgala savienotāju (darba spiediens 0-1,5 bāri)</t>
  </si>
  <si>
    <t>Metināšanas galva kausēšanai un uzkarsēšanai acitelēnam  un skābeklim.  Liels liesmas diapozons, Gloor</t>
  </si>
  <si>
    <t>REMS 540020 Amigo 2 k-ts R 1/2-2 elektriskais vītņu griežmais</t>
  </si>
  <si>
    <t>Plastmasas cauruļu sakausēšanas komplekts ROWELD P63 S-6, Rothenberger</t>
  </si>
  <si>
    <t>Stangas Cobra 560mm D120mm, Knipex</t>
  </si>
  <si>
    <t>Stangas ūdenssūkņiem. Īpaši spēcīga satveršana caurulēm līdz 4, 1/2&amp;quot;, skrūvēm līdz 120 mm.Rokturis parklāts ar neslīdošu polimera parklājumu.</t>
  </si>
  <si>
    <t>Sifonu un savienojumu stangas 250mm līdz D75mm ar PVC ielikt, Knipex</t>
  </si>
  <si>
    <t>Adjustable spanner 10", open end, chrome-plated with 2C-hand, Gedore</t>
  </si>
  <si>
    <t>L-seškantis 13 mm 950</t>
  </si>
  <si>
    <t>Seškanšu atslēga CrV 19mm pagarināta</t>
  </si>
  <si>
    <t>Līmeņrādis 400mm 2 indikatori Proline</t>
  </si>
  <si>
    <t>Seškanšu atslēga CrV 17mm pagarināta</t>
  </si>
  <si>
    <t>Caurumsitamie 10gb 2.5-10mm</t>
  </si>
  <si>
    <t>Pistole hermetiķiem pusatvērts ter-allum. korp.</t>
  </si>
  <si>
    <t>Nazis ar maksti 205/100mm zils</t>
  </si>
  <si>
    <t>muciņa divpusējā 11x13mm n.26R, Gedore</t>
  </si>
  <si>
    <t>Divpusējā muciņa 10x11mm n.26R, Gedore</t>
  </si>
  <si>
    <t>Divpusējā muciņa 8,0x10mm n.26R, Gedore</t>
  </si>
  <si>
    <t>Divpusējā muciņa 8,0x9,0 mm n.26R, Gedore</t>
  </si>
  <si>
    <t>Divpusējā muciņa 6.0x7.0mm n.26R, Gedore</t>
  </si>
  <si>
    <t>Skrāpis 60mm</t>
  </si>
  <si>
    <t>Līmlenta remonta mitrumizturīga 48mm 50m melna</t>
  </si>
  <si>
    <t>Aukla atzīm. 15m ar pulveri Beast</t>
  </si>
  <si>
    <t>Zīmulis namdara 12gab</t>
  </si>
  <si>
    <t>Metala leņķis 403 D875/3 600x300, Scala</t>
  </si>
  <si>
    <t>Metala leņķis ar pamatni 403 D875/3 250x160, Scala</t>
  </si>
  <si>
    <t>Galdnieka stūrenis kombi. 30cm Proline</t>
  </si>
  <si>
    <t>Triecienskrūvgriežu komplekts 932/6, 6 gab., Wera                                                                                                                                     Triecienskrūvgriežu komplekts 932/6 SL 6,5 x 150, 3 x 80, 4 x 100, 5,5 x 125 PH1 x 80, PH2 x 100.</t>
  </si>
  <si>
    <t>L-veida seškantis 22mm n.42, Gedore</t>
  </si>
  <si>
    <t>Pistole putām</t>
  </si>
  <si>
    <t>Caurumsitis 20mm n.570, Gedore</t>
  </si>
  <si>
    <t>" Darba instrumentu piegāde"</t>
  </si>
  <si>
    <t>6. daļa - Metināšanas instrumenti</t>
  </si>
  <si>
    <t xml:space="preserve"> TIG metināšanas iekārta SMARTY TX160ALU - CW000056036. Metināšanas iekārta tērauda, nerūsējošā tērauda un alumīnija materiālu metināšanai ar TIG metināšanas metodi, izmantojot maiņstrāvu un līdzstrāvu (AC/DC), kā arī metināšanai ar elektrodu (MMA). Barošanas spriegums 230V, maksiālais strāvas stiprums primārajā ķēdē 22A, metināšanas strāvas spriegums 82V, metināšanas strāvas stiprums 5-150A, slodzes cilla 35% 150A (DC), 130A (AC), masa 22kg, koplektā ietilpst ierīce un masas spaile ar vadu.</t>
  </si>
  <si>
    <t>Pārbaudes prese 220V RP PRO III 1/2'' , 6l/min , 0-40 bar</t>
  </si>
  <si>
    <t>Testēšanas sūknis TP 25, Rothenberger Augsta spiediena testēš?ana līdz 25 bar, ar iesūkšanas jaudu 16ml vienā gājienā, iebūvēta 7 l ūdens tvertne ar 2 regulēšanas vārstiem ātrai un precīzai noplūdes test?ēšanai, jaunas cauruļvadu sistēmas.</t>
  </si>
  <si>
    <t>Ugunsdrošs audums metināšanai, 330x500 mm, Rothenberger. Aizsargā no lodēšanas liesmas un metināšanas t līdz 1000°C, tiešā liesmā 840°C.</t>
  </si>
  <si>
    <t>Plastmasas cauruļu šķēres diametriem līdz 63 mm (2.1/2”). Precizai PP-, PVC, PE-, PE-X-, PB- un PVDF- cauruļu griešanai</t>
  </si>
  <si>
    <t>Bosh SDS MAX 7 speed X urbis betonam, diametrs 18x800x940mm</t>
  </si>
  <si>
    <t>Bosh SDS MAX 7 speed X urbis betonam, diametrs 20x600x720mm</t>
  </si>
  <si>
    <t>Bosh SDS MAX 7 speed X urbis betonam, diametrs 28x800x920mm</t>
  </si>
  <si>
    <t>Bosh SDS MAX 7 speed X urbis betonam, diametrs 35x800x920mm</t>
  </si>
  <si>
    <t>Bosh SDS MAX 7 speed X urbis betonam, diametrs 40x800x920mm</t>
  </si>
  <si>
    <t xml:space="preserve">Kopsavilkums </t>
  </si>
  <si>
    <t xml:space="preserve">Daļas numurs </t>
  </si>
  <si>
    <t xml:space="preserve">Daļas nosaukums </t>
  </si>
  <si>
    <t>1.daļa</t>
  </si>
  <si>
    <t>2.daļa</t>
  </si>
  <si>
    <t>3. daļa</t>
  </si>
  <si>
    <t>4.daļa</t>
  </si>
  <si>
    <t>5.daļa</t>
  </si>
  <si>
    <t xml:space="preserve">6.daļa </t>
  </si>
  <si>
    <t>Elektriskie instrumenti</t>
  </si>
  <si>
    <t>Vispārceltnieciskie instrumenti</t>
  </si>
  <si>
    <t>Ventilācijas instrumenti</t>
  </si>
  <si>
    <t>Metināšana in strumenti</t>
  </si>
  <si>
    <t xml:space="preserve">Summa bez PVN, EUR </t>
  </si>
  <si>
    <t xml:space="preserve">Kopējā summa EUR, bez PVN </t>
  </si>
  <si>
    <t xml:space="preserve">Darba instrumentu piegāde </t>
  </si>
  <si>
    <t xml:space="preserve">Zobenzāģa asmens S 1122 BF Flexible for Metal.       Zobu solis: 1,8 mm, asmens garums: 225 mm, akumulators,  </t>
  </si>
  <si>
    <t xml:space="preserve"> Perforators, Jauda, W 1100, svars 6, 300 kg,  apgriezieni minūtē 450,  triecienu skaits minūtē 3000, maks, diametrs betonā mm 40, maks. Kroņurbja diematers mm 65, vada garums 4 m, koferis komplektā, urbja, katla stiprinājums  SDS MAX, svars 6.8kg, komplektā ietipst  koferis uzglabāšanai</t>
  </si>
  <si>
    <t xml:space="preserve">Stellatslēga, atvērums līdz 19mm, bez brīvgājiena </t>
  </si>
  <si>
    <t xml:space="preserve">Stellatslēga, atvērums līdz 23mm, bez brīvgājiena </t>
  </si>
  <si>
    <t xml:space="preserve">Stellatslēga, atvērums līdz 29mm, bez brīvgājiena </t>
  </si>
  <si>
    <t xml:space="preserve">Stellatslēga, atvērums līdz 35mm, bez brīvgājiena </t>
  </si>
  <si>
    <t xml:space="preserve">Respratora filtri FFP2 (10 gab.) ar gumiju </t>
  </si>
  <si>
    <t xml:space="preserve"> </t>
  </si>
  <si>
    <t>Caurumu sitēju komplekts 12gb. Izmēri: 3, 4, 5, 6, 7, 8, 9, 10, 12, 14, 16, 19mm</t>
  </si>
  <si>
    <t>Dārza šauka 3/4 50m</t>
  </si>
  <si>
    <t>Kabatas lukturis</t>
  </si>
  <si>
    <t>Ķēdes vinča HSH-0.75T, 1.5m</t>
  </si>
  <si>
    <t>Komplekts UNI SPANNER, radiatoru montāžas atslēga</t>
  </si>
  <si>
    <t>Bīdmērs 100/0,05/25 mm, Scala</t>
  </si>
  <si>
    <t>Āmurs 250 gr.</t>
  </si>
  <si>
    <t>Āmurs 500 gr.</t>
  </si>
  <si>
    <t>Metāla kalts Stanley; 19x175 mm</t>
  </si>
  <si>
    <t>Multimetrs "Multi Check II" Haupa 103811</t>
  </si>
  <si>
    <t>Dīcknaibles "Multi Clamp" Haupa 103809</t>
  </si>
  <si>
    <t>Dimanta disks SHOXX BX13 150x22.2x13mm</t>
  </si>
  <si>
    <t>Betona urbis Bosch S4L; 18x1000 mm; SDS-plus</t>
  </si>
  <si>
    <t>Betona urbis Bosch S4L; 25x1000 mm; SDS-plus</t>
  </si>
  <si>
    <t xml:space="preserve">VDE regulējamas knaibles 240mm </t>
  </si>
  <si>
    <t>Gropju frēze ar lāzeri :Jauda 1700 w 4000 apg. min. Frezēšanas dziļums no 10-40 mm.platums 14mm,19mm,26mm. Griežšanas ripas izm 150mm .kompl. Ar 2 dimanta ripām ,iespēja pievienot putekļu sūcēju.Lāzera parametri: Viļņa garums 650nm,jauda 1mw
.</t>
  </si>
  <si>
    <t>Kabeļu meklētājs(Tonegenerators) Fluke PRO3000 Analog Tone &amp; Probe Kit ģenerātors, 26000900</t>
  </si>
  <si>
    <t>https://lukass.lv/userfiles/img/c/1194/d2ca1fbc8b5291f04528d4f3f945440a.jpg</t>
  </si>
  <si>
    <t xml:space="preserve">HAUPA instrumentu soma  „ToolBag XL Go“ 220804, Instrumentu soma ne tikai praktikantam, ar spraudnodalījumiem
iekšpusē un ārpuse, pamatne pastiprināta ar gumiju, dubultā
krustveida vīle noturībai pret lielu slodzi, noņemama plecu siksna,
regulējama, 10 spraudnodalījumi ārpusē (dažāda lieluma),
10 spraudnodalījumi iekšpusē (dažāda lieluma), siksnas līmeņrādim
(ārpusē), Materiāls: paaugstinātas izturības 600D poliesters, izturīgs
pret ūdens un netīrumu iedarbību, Krāsa: zaļš, melns. Soma 220366.
Saturs:
• VDE kombinētās knaibles 185 mm
• VDE sānknaibles 170 m
• VDE telefona vadu knaibles, taisnas 200 mm
• 2K-VDE skrūvgriezis PZ/FL 1 + 2
• 2K-VDE elektriķa skrūvgriezis
2,5 x 75, 3,5 x 100, 4 x 100, 6,5 x 150 mm
• 2K-VDE skrūvgriezis PH 1 + 2
• Knaibles izolācijas noņemšanai 0,2-6 mm2
• Sadales skapja atslēga
• Apvalka novilcēji, āķveida asmeņi . 8 – 28
</t>
  </si>
  <si>
    <t xml:space="preserve">Saturs:
• 2K-VDE elektriķa skrūvgrieži 1000 V
2,5 x 75, 3,5 x 100, 4 x 100, 5,5 x 125, 6,5 x 150 mm
• 2K-VDE krustveida skrūvgrieži PH, 1. + 2. liel.
• 2K-VDE skrūvgriezis PZ/FL 1 + 2
• 2K-VDE telefona vadu knaibles, 200 mm, taisnas
• 2K-VDE sānknaibles 165 mm
• 2K-VDE kombinētās knaibles 185 mm
• Kabeļu nazis 160 mm, izolēts ar iegremdēšanas metodi
• Elektroniķa sānknaibles 110 mm
• Elektriķa šķēres, cēlmetāls 150 mm
• Bīdatslēga ar atvēruma regulētāju 24 mm
• Darba uzgaļu komplekts, 33 priekšm.
• VDE izolācijas lenta 15 mm x 10 m, varavīksnes krāsu komplekts, 10 ruļļi
• Rūpnieciskā pielietojuma universālās tīrīšanas salvetes
• Kabeļu savilcējs, melns, UV noturīgs 203 x 4,6 mm
• Kabeļu savilcēji, balti 203 x 4,6 mm
• Automātiskās knaibles izolācijas noņemšanai 0,08-6,0 mm²
• VDE kabeļu nazis ar maināmu asmeni 50 mm
• Amatnieka nazis „EXTRA“ ar maināmiem asmeņiem 19 mm
• Sprieguma indikators „Profi LCD Plus“ 12-1000 V
• Sadales skapja atslēga • LED galvas lukturis 75 lm
• HAUPA instrumentu soma „Flex Bag“
• Komplekts „X-CrimpPlus”
• Mērlente 3 m
</t>
  </si>
  <si>
    <t xml:space="preserve">Kabeļu izolacijas noņēmējs 4-16mm2 ar rezerves asmeņiem.
</t>
  </si>
  <si>
    <t>Kabeļu izolācijas nazis diametrā 8-28mm, nazis ar āķa forma ar rezerves asmeņiem.</t>
  </si>
  <si>
    <r>
      <t xml:space="preserve">Gala atslēgu komplekts 1000V 20 </t>
    </r>
    <r>
      <rPr>
        <sz val="9"/>
        <color theme="1"/>
        <rFont val="Calibri"/>
        <family val="2"/>
        <charset val="186"/>
        <scheme val="minor"/>
      </rPr>
      <t>vienībasIekļauts:
• Pārslēgšanas sprūdatslēga 250 mm, 1/2“
• T-uzspraužamā atslēga 200 mm, 1/2“
• Pagarinājumi 125 un 250 mm, 1/2“
• Galatslēgas ieliktņi 1/2“,
10, 11, 12, 13, 14, 17, 19, 22, 24, 27, 32 mm
• Ieliktņi skrūvēm ar sešstūra ligzdu 1/2“,
4, 5, 6, 8, 10 mm</t>
    </r>
  </si>
  <si>
    <t xml:space="preserve">Skrūvgriežu komplekts VDE 2K PZ/FL </t>
  </si>
  <si>
    <t>HAUPA skrūvgriezis ar spūdmehānismu Flex 58-daļīgs</t>
  </si>
  <si>
    <t>2K-VDE skrūvgriežu sortiments  PH</t>
  </si>
  <si>
    <t>2K-VDE skrūvgriežu sortiments Pozidriv PZ</t>
  </si>
  <si>
    <t>2K-VDE krustveida skrūvgriezis PZ 0</t>
  </si>
  <si>
    <t>2K-VDE krustveida skrūvgriezis PH izm.0</t>
  </si>
  <si>
    <t xml:space="preserve">VDE knaibļu komplekts </t>
  </si>
  <si>
    <t>VDE plakanknaibles 200 mm izliekts DIN ISO 5745</t>
  </si>
  <si>
    <t xml:space="preserve">VDE sānknaibles 165 mm DIN ISO 5749 </t>
  </si>
  <si>
    <t xml:space="preserve">Kabeļu griezējs VDE 170 mm </t>
  </si>
  <si>
    <t xml:space="preserve">Izolācijas noņēmējs maks. Ø0.2-4mm/1.5-4mm² </t>
  </si>
  <si>
    <t>Āderuzgaļu prese 0.08-16mm², kvadrāta forma .211816</t>
  </si>
  <si>
    <t>Kabeļu buksieris 4mm/20m PullTec M5</t>
  </si>
  <si>
    <t>Kabeļu buksieris korpusā, komplekts, buksieris Ø3mm 30m M5</t>
  </si>
  <si>
    <t xml:space="preserve">Servisa komplekts Haupa-Fibre </t>
  </si>
  <si>
    <t xml:space="preserve">
ID numurs: 378335
Kods: FLIRC2
Nosaukums: FLIR SYSTEMS AB FLIR C2 / Infrared camera; 80x60; -10÷150°C
Ražotājs: FLIR SYSTEMS AB
</t>
  </si>
  <si>
    <t>Perforators Bosch GBH 2-26 DFR Professional; 2,7 J; SDS plus</t>
  </si>
  <si>
    <t>Perforators Bosch GBH 4-32 DFR Set; 4,2 J; SDS plus</t>
  </si>
  <si>
    <t>Perforators Bosch GBH 18V-20; 1,7 J; SDS-plus 18 V; 2x5,0 Ah akum.</t>
  </si>
  <si>
    <t>Slapekļa reduktors 50 Bar</t>
  </si>
  <si>
    <t>Metinašanas apparats Gloor kit HOBBYFLAM</t>
  </si>
  <si>
    <t>Spogulis metinašanai</t>
  </si>
  <si>
    <t>Stangas Cobra 250mm D50mm, ar atsperi, Knipex</t>
  </si>
  <si>
    <t>MINIBEND 6-8-10 mm cauruļu liecējs, Rothenberger</t>
  </si>
  <si>
    <t>Instrumentu rati ar atvilkniem</t>
  </si>
  <si>
    <t>Uzgriežņu stangas (gludas) 400 līdz </t>
  </si>
  <si>
    <t>Dinamometriskā atslēga</t>
  </si>
  <si>
    <t>Pin punch set, 6 pcs in plastic stands, Kstools</t>
  </si>
  <si>
    <t>Muciņu komplekts 1/4" CLASSIC, 48 gab., ar torks uzgaliem Kstools</t>
  </si>
  <si>
    <t>Muciņu komplekts 1/2" 30 gab. CHROME+ imperial size, ar gariem muciniem Kstools</t>
  </si>
  <si>
    <t>Kombinēto radziņatslēgu komplekts 6 - 32 mm, 21 gab., Kstools</t>
  </si>
  <si>
    <t>Paplašinātāju komplekts 12-28 mm ROCAM, Rothenberger</t>
  </si>
  <si>
    <t>MINI MAX cauruļgriezējs, 3-28 mm, Rothenberger</t>
  </si>
  <si>
    <t>Cauruļu griezējs 42 PRO, 6-42 mm, Rothenberger</t>
  </si>
  <si>
    <t>SUPER FIRE 3 pamatkomplekts ar MAPP gāzi, Rothenberger</t>
  </si>
  <si>
    <t>Servisa atslega</t>
  </si>
  <si>
    <t>1. daļa - Elektriskie instrumenti</t>
  </si>
  <si>
    <t xml:space="preserve">Vārstu skrūvīte </t>
  </si>
  <si>
    <t>3. daļa - Instrumenti  apdares un krāsošanas darbiem</t>
  </si>
  <si>
    <t>Līmeņŗāži</t>
  </si>
  <si>
    <t>Pagarinātāji, prožektori, lukturi</t>
  </si>
  <si>
    <t>Instrumentu glabāšanai</t>
  </si>
  <si>
    <t xml:space="preserve">Urbji, kroņurbji </t>
  </si>
  <si>
    <t xml:space="preserve">Drošam darbam </t>
  </si>
  <si>
    <t>Diski, zobenzāģa asmeņi</t>
  </si>
  <si>
    <t>Kompresori, sūkņi un  citi</t>
  </si>
  <si>
    <t xml:space="preserve">Instrumenti apdares un krāsošanas darbiem </t>
  </si>
  <si>
    <t>Plaša profila instrumenti</t>
  </si>
  <si>
    <t>2. daļa - Plaša profila instrumenti</t>
  </si>
  <si>
    <t xml:space="preserve">Alumīnija tornis                                                                                                                          Platums 75 cm, garums 190 cm, platformas augstums 190 cm (darba augstums 3.80 m), svars 53 kg
Slodzes izturība 450 kg.
</t>
  </si>
  <si>
    <t xml:space="preserve">Kāpnes , alumīnija tornis </t>
  </si>
  <si>
    <t xml:space="preserve">Suknis glikola papildinašanaiPQm 90 0,75kW 230V 50Hz Pedrollo </t>
  </si>
  <si>
    <t>Elļas suknis (rokas)</t>
  </si>
  <si>
    <t>Birste ventilācijas tīrīšanai 135 mm</t>
  </si>
  <si>
    <t>Birste ventilācijas tīrīšanai 200 mm</t>
  </si>
  <si>
    <t>Briste ventilācijas tīrišanai 30mm</t>
  </si>
  <si>
    <t>Birste ventilācijas tīrīšanai 5 mm</t>
  </si>
  <si>
    <t xml:space="preserve">Birste ventilācijas tīrīšanai 70mm </t>
  </si>
  <si>
    <t>Birste ventilācijas tīrīšanai 90 mm</t>
  </si>
  <si>
    <t>Freona nopludes mekletais ZX - 1A</t>
  </si>
  <si>
    <t>Manifold R410a</t>
  </si>
  <si>
    <t xml:space="preserve">Haupa Art. N. 103826  Testeris "Profi LCD Plus III" 3-1400V IP65 </t>
  </si>
  <si>
    <t>HAUPA instrumentu soma „ToolBag"</t>
  </si>
  <si>
    <t>Asknaibles 140mm, VDE 1000V, Haupa</t>
  </si>
  <si>
    <t>Vinča -, XTRIPA Davit Arm 30" līdz 48" ar stativu,  vai ekvivalenta vinča šai kas paredzēta lietošanai vietās, kur grūti piekļūt</t>
  </si>
  <si>
    <r>
      <t>Summa par prognozēto daudzumu EUR, bez PVN</t>
    </r>
    <r>
      <rPr>
        <sz val="10"/>
        <rFont val="Calibri"/>
        <family val="2"/>
        <charset val="186"/>
        <scheme val="minor"/>
      </rPr>
      <t xml:space="preserve"> (norādīt ne vairāk kā 2 ciparus aiz komata)   </t>
    </r>
    <r>
      <rPr>
        <sz val="10"/>
        <color indexed="10"/>
        <rFont val="Calibri"/>
        <family val="2"/>
        <charset val="186"/>
        <scheme val="minor"/>
      </rPr>
      <t xml:space="preserve"> 4.</t>
    </r>
    <r>
      <rPr>
        <b/>
        <i/>
        <sz val="10"/>
        <color indexed="10"/>
        <rFont val="Calibri"/>
        <family val="2"/>
        <charset val="186"/>
        <scheme val="minor"/>
      </rPr>
      <t xml:space="preserve"> un 6.ailes reizinājums</t>
    </r>
  </si>
  <si>
    <r>
      <t>Summa par prognozēto daudzumu EUR, bez PVN</t>
    </r>
    <r>
      <rPr>
        <sz val="10"/>
        <rFont val="Calibri"/>
        <family val="2"/>
        <charset val="186"/>
        <scheme val="minor"/>
      </rPr>
      <t xml:space="preserve"> (norādīt ne vairāk kā 2 ciparus aiz komata)   </t>
    </r>
    <r>
      <rPr>
        <sz val="10"/>
        <color indexed="10"/>
        <rFont val="Calibri"/>
        <family val="2"/>
        <charset val="186"/>
        <scheme val="minor"/>
      </rPr>
      <t xml:space="preserve"> 4</t>
    </r>
    <r>
      <rPr>
        <b/>
        <i/>
        <sz val="10"/>
        <color indexed="10"/>
        <rFont val="Calibri"/>
        <family val="2"/>
        <charset val="186"/>
        <scheme val="minor"/>
      </rPr>
      <t>. un 6.ailes reizinājums</t>
    </r>
  </si>
  <si>
    <t>Piedāvātās preces nosaukums, tehniskais raksturojums **</t>
  </si>
  <si>
    <t>Preces nosaukums un tehniskā specifikācija*</t>
  </si>
  <si>
    <t>Piedāvātās preces nosaukums, tehniskais raksturojums**</t>
  </si>
  <si>
    <t>*Preces nosaukums un tehniskā specifikācija</t>
  </si>
  <si>
    <t>AKUMULATORA URBJMAŠĪNA LXT, DDF486RTJ (jābūt savietojamai ar Makita 18 V akumulatora bateriju, jo tādas akumulatora baterijas ir Pasūtītāja īpašumā).  Tehniskie parametri:                                                                                    18V • 130Nm • 0-2100-1.min
Efektīvs bezoglīšu instruments ar 2 ātruma režīmiem profesionāliem skrūvēšanas un urbšanas darbiem. Maks. grieze moments 130 / 65 Nm. Daudzpusīgi izmantojams instruments montieriem, celtniecības speciālistiem, remontdarbu personālam. Iebūvēts LED apgaismojums. Divi 5,0 Ah akumulatori un lādētājs.</t>
  </si>
  <si>
    <t xml:space="preserve">MAKITA DHP481RTJ AKUMULATORA TRIECIENURBJMAŠĪNA 18 V,(jābūt savietojamai ar Makita 18 V akumulatora bateriju, jo tādas akumulatora baterijas ir Pasūtītāja īpašumā)           Tehniskā specifikācija: 18V Li-ion
2x 5,0 Ah Li-ion, 115/60 Nm, 2,7kg, LED
Jaudīgs un izturīgs bezsuku motors
Triecienurbšana arī akmens tipa materiālos
Iebūvēts LED apgaismojums
Reduktora konstrukcija ar metāla zobratiem nodrošina ilgmūžību
Darbarīks un akumulators ir aprīkots ar aizsardzības sistēmu
Izcila efektivitāte ar bezsuku motoru
Elektronisks strāvas ierobežotājs ar gaismas indikatoru. 
</t>
  </si>
  <si>
    <t xml:space="preserve">MAKITA DHR243Z, AKUMULATORA PERFORATORS (jābūt savietojamai ar Makita 18 V akumulatora bateriju, jo tādas akumulatora baterijas ir Pasūtītāja īpašumā) Tehniskā specifikācija18V • SDS-Plus • 24mm • 2.0J
Profesionāls 3-režīmu SDS-plus perforators ar BL motoru un ātri nomaināmu patronu
Efektīvs, SDS-Plus urbjiem piemērots perforators ar pretvibrāciju rokturi un spīļpatronu ātrai darbinstrumentu nomaiņai. Piemērots triecienurbšanai un urbšanai bez trieciendarbības, kā arī kalšanai. Darba ātrums diapazonā no 0 līdz 950 min-1. 2,0 J triecienenerģija un 24 mm maks. urbšanas kapacitāte betonā. Tikai instruments, komplektācijā neietilpst akumulators un lādētājs.
</t>
  </si>
  <si>
    <t xml:space="preserve"> Akumulatora figūrzāģis DJV 182 Z  (jābūt savietojamai ar Makita 18 V akumulatora bateriju, jo tādas akumulatora baterijas ir Pasūtītāja īpašumā)                                                              Tehniskā specikācija:  Vidējais uzlādes laiks   36 min 
Triecieni minūtē (min-1)   0-2600 
Gājiena garums   26 mm 
Maks. koka griešanas kapacitāte ( 90°)    135 mm
Maks. tērauda griešanas kapacitāte ( 90°)    10 mm
Ietilpība: alumīnijs   20 mm 
Li-ion akumulatori 18V   2x 4,0Ah (72Wh)  
Svars, ieskaitot standarta akumulatoru    2,8 kg
Izmēri (GxPxA):   257 x 73 x 208 mm.  Komplektācijā tikai instruments bez akumulatora un  baterijas 
</t>
  </si>
  <si>
    <t>Makita DSS610Z cirkulārais zāģis 18v 57mm (jābūt savietojamai ar Makita 18 V akumulatora bateriju, jo tādas akumulatora baterijas ir Pasūtītāja īpašumā). Tehniskā specifikācija Maks. zagešanas dzilums pie 90°: 57 mm
Maks. zagešanas dzilums pie 45°: 40 mm
Maks. zagešanas dzilums pie 50°: 36 mm
Maks. slīpuma diapazons (pa kreisi): 50/0 °
Ātrums bez slodzes: 3700 min-1
Akumulatora aizsargsistēma: ir
Li-ion akumulatori 18V
Svars: 3,0 – 3,4 kg
Izmēri GxPxA: 347x202x228 mm
Asmens: 165×20 mm</t>
  </si>
  <si>
    <t>DGA521ZX1</t>
  </si>
  <si>
    <t xml:space="preserve"> Makita, LXT leņķa slīpmašīna(jābūt savietojamai ar Makita 18 V akumulatora bateriju, jo tādas akumulatora baterijas ir Pasūtītāja īpašumā). TEHNISKA SPECIFIKĀCIJA 
Akumulatora nominālais spriegums
18 v
Voltāža LXT
Akumulatora aizsargsistēma
Ātrums bez slodzes
8500 min⁻¹
Maks. zāģējuma dziļums
32 mm
Vārpstas vītne
M14
Atveres lielums (vārpstas diametrs)
22,23 mm
Slīpēšanas diska diametrs
125 mm
Aizsardzība pret negaidītu atkārtotu ieslēgšanos (NVR slēdzis)
Slīpripa
Produkta svars
2,4 - 3,0 kg
Svars ar akumulatoru (EPTA procedūra 01/2003)
2,4 - 3,0 kg
Produkta izmēri (G x P x A)
361 - 375 x 140 x 146 mm
Akumulatora sastāvs
Li-ion</t>
  </si>
  <si>
    <t xml:space="preserve">Makita, Mikseris DUT130Z  (jābūt savietojamai ar Makita 18 V akumulatora bateriju, jo tādas akumulatora baterijas ir Pasūtītāja īpašumā). TEHNISKA SPECIFIKĀCIJA 
Akumulatora nominālais spriegums
18 v
Voltāža LXT
Akumulatora aizsargsistēma
Ātrums bez slodzes
0 - 350 / 0 - 1300 min⁻¹
Vārpstas vītne
1/2" / M14
165 mm
Sānu rokturis
Svars ar akumulatoru (EPTA procedūra 01/2003)
2,5 - 2,8 kg
Produkta izmēri (G x P x A)
320 x 89 x 231 mm
Skaņas spiediena līmenis (LpA)
74 dB(A)
Trokšņa neskaidrība (K faktors)
3 dB(A)
Vibrāciju līmenis (3 asis)
≤ 2,5 m/sec²
Vibrāciju neskaidrība (K faktors)
1,5 m/sec² </t>
  </si>
  <si>
    <t xml:space="preserve">Makita, kombinētais ripzāģis, DLS211ZU(jābūt savietojamai ar Makita 18 V akumulatora bateriju, jo tādas akumulatora baterijas ir Pasūtītāja īpašumā). Kompelktācijā neietilpst akumulators TEHNISKA SPECIFIKĀCIJA 
Zāģēšanas dziļums 90°
107 x 363 / 92 x 382 mm
 Akumulatora nominālais spriegums
2 x 18 v
Voltāža LXT
Vidējais uzlādes laiks
90 min
 Akumulatora aizsargsistēma
 Ātrums bez slodzes
4400 min⁻¹
Zāģēšanas dziļums 45°
107 x 255 / 92 x 268 mm
 Zāģēšana 45° pa kreisi
71 x 363 / 61 x 382 mm
Zāģēšana 45° leņķī pa labi
54 x 363 / 44 x 382 mm
Maks. slīpuma diapazons (pa kreisi)
48 / 48 °
Maks. griezuma 45° leņķī diapazons (pa kreisi)
60 / 60 °
Asmens
305 x 30 mm
AWS funkcija
Svars ar akumulatoru (EPTA procedūra 01/2003)
31,3 kg
 Produkta izmēri (G x P x A)
898 x 690 x 725 mm
Skaņas jaudas līmenis (LWA)
103 dB(A)
 Skaņas spiediena līmenis (LpA)
95 dB(A)
 Trokšņa neskaidrība (K faktors)
3 dB(A)
 Vibrāciju līmenis (3 asis)
≤ 2,5 m/sec²
 Vibrāciju neskaidrība (K faktors)
1,5 m/sec²
 </t>
  </si>
  <si>
    <t xml:space="preserve">Makita, LXT ® ORBITĀLĀ SLĪPMAŠĪNADBO380Z18V • 93 X 228 MM (jābūt savietojamai ar Makita 18 V akumulatora bateriju, jo tādas akumulatora baterijas ir Pasūtītāja īpašumā) TEHNISKA SPECIFIKĀCIJA
Akumulatora nominālais spriegums
18 v
Voltāža LXT
Akumulatora aizsargsistēm 
Apgriezienu skaits
0 - 12000 min⁻¹
Putekļu maiss
Svars ar akumulatoru (EPTA procedūra 01/2003)
1,9 - 2,2 kg
 Produkta izmēri (G x P x A)
336 x 92 x 158 - 169 mm
 Slīpēšanas spilventiņa izmēri
92 x 185 mm
 Abrazīvās loksnes izmēri
93 x 228 mm
 Produkta svars
2,2 kg
  Skaņas spiediena līmenis (LpA)
72 dB(A)
 Trokšņa neskaidrība (K faktors)
3 dB(A)
 Vibrāciju līmenis (3 asis)
3,6 m/sec²
 Vibrāciju neskaidrība (K faktors)
1,5 m/sec²
 </t>
  </si>
  <si>
    <t xml:space="preserve">Makita, Akumulatora ēvele DKP181Z, (jābūt savietojamai ar Makita 18 V akumulatora bateriju, jo tādas akumulatora baterijas ir Pasūtītāja īpašumā) TEHNISKA SPECIFIKĀCIJA Akumulatora nominālais spriegums
18 v
Voltāža LXT
Akumulatora aizsargsistēma
 Ātrums bez slodzes
12 000 min⁻¹
Ēvelēšanas platums
82 mm
Maks. skaidas biezums (ēvelēšanas dziļums)
0 - 3,0 mm
Maks. gropēšanas dziļums
25 mm
Iebūvēts AWS
Atslēga
Sānu vednis
Svars ar akumulatoru (EPTA procedūra 01/2003)
3,3 - 3,6 kg
 Produkta izmēri (G x P x A)
366 x 156 x 166 mm
Skaņas jaudas līmenis (LWA)
95 dB(A)
 Skaņas spiediena līmenis (LpA)
84 dB(A)
 Trokšņa neskaidrība (K faktors)
3 dB(A)
 Vibrāciju līmenis (3 asis)
5,0 m/sec²
 Vibrāciju neskaidrība (K faktors)
2,5 m/sec²
</t>
  </si>
  <si>
    <t>Makita, LXT Multiinstruments DTM50Z (jābūt savietojamai ar Makita 18 V akumulatora bateriju, jo tādas akumulatora baterijas ir Pasūtītāja īpašumā) Tehnsikā specifikācija 
Akumulatora nominālais spriegums
18 v 
Voltāža LXT
Akumulatora aizsargsistēma
 Apgriezienu skaits
6000 - 20000 min⁻¹
Svārstību leņķis
2 x 1,6 °
Smilšpapīra izmērs (delta)
93 x 93 x 93 mm
Svars ar akumulatoru (EPTA procedūra 01/2003)
1,8 - 2,2 kg
 Produkta izmēri (G x P x A)
324 x 80 x 122 mm
Akumulatora sastāvs
LI-ion
Skaņas spiediena līmenis (LpA)
78 dB(A)
Trokšņa neskaidrība (K faktors)
3 dB(A)
 Vibrāciju līmenis (3 asis), skaidu plākšņu griešana
5,5 m/sec²
 Vibrāciju līmenis (3 asis), slīpēšana
2,5 m/sec²
Vibrāciju neskaidrība (K faktors)
1,5 m/sec²</t>
  </si>
  <si>
    <t xml:space="preserve">Makita, Akumulators LXT ® 6,0Ah197422-4. Tehniskā specifikācija:Akumulatora nominālais spriegums
18 v
Akumulatora kapacitāte
6,0 Ah
Enerģijas kapacitāte
108 Wh
Akumulatora sastāvs
Li-ion
Produkta svars
0,66 kg
 Produkta izmēri (G x P x A)
113 x 75 x 62 mm </t>
  </si>
  <si>
    <t>Makita, Akumulators LXT 5,0AH Tehnsikā specifikācijaAkumulatora nominālais spriegums
18 v
Akumulatora kapacitāte
5,0 Ah
Enerģijas kapacitāte
90 Wh
 Akumulatora sastāvs
Li-ion
Produkta svars
0,60 kg
 Produkta izmēri (G x P x A)
113 x 75 x 62 mm</t>
  </si>
  <si>
    <t>Makita, Lādētājs LXT ®195584-2, Tehniskā specifikācija Akumulatora nominālais spriegums
14,4 - 18 v
Voltāža LXT
Vidējais uzlādes laiks 1.3Ah
15 min
22 min
Vidējais uzlādes laiks 2.0Ah
24 min
Vidējais uzlādes laiks 3.0Ah
22 min
Vidējais uzlādes laiks 4.0Ah
36 min
Vidējais uzlādes laiks 5.0Ah
45 min
Vidējais uzlādes laiks 6.0Ah
55 min
Jauda
240 W
Barošanas vads
2,0 m
Produkta svars
0,75 kg
 Produkta izmēri (G x P x A)
156 x 190 x 84 mm
Akumulatora sastāvs
Li-ion</t>
  </si>
  <si>
    <t>Makita, Lādētājs DC18SH199687-4, Tehnsikā specifikācija Akumulatora nominālais spriegums
14,4 - 18 v
Voltāža LXT
Vidējais uzlādes laiks 2.0Ah
45 min
Vidējais uzlādes laiks 2,5 Ah
45 min
Vidējais uzlādes laiks 3.0Ah
60 min
Vidējais uzlādes laiks 4.0Ah
90 min
Vidējais uzlādes laiks 5.0Ah
110 min
Vidējais uzlādes laiks 6.0Ah
130 min
Barošanas vads
2,0 m
Produkta svars
1,4 kg
 Akumulatora sastāvs
Li-ion</t>
  </si>
  <si>
    <t>Haupa  skrūvģriežu  uzgaļu komplekts 102210. Komplektā ietiplpst  17 uzgaļi.</t>
  </si>
  <si>
    <t>Haupa skrūvgrieznis 103120, 6x30mm</t>
  </si>
  <si>
    <t>Haupa skrūvgrieznis, 103080, krsutveida, PH-1</t>
  </si>
  <si>
    <t>Haupa, sprieguma indikators 100648</t>
  </si>
  <si>
    <t>Haupa, instrukemtnu josta, 220224</t>
  </si>
  <si>
    <t>Haupa, instrumentu veste, 220053 (TUKŠA)</t>
  </si>
  <si>
    <t>Haupa, sadalessakpja atslēgas, 110692</t>
  </si>
  <si>
    <t>Haupa, sadales skapja atslēga, 110696</t>
  </si>
  <si>
    <t>Haupa, mērlente, 5m, platumss 19mm, 240013</t>
  </si>
  <si>
    <t>Haupa, skrūgrieznis ar regulējumu  griezes momentu  un maināmiem darba uzgaļiem, Vario TQ100, 102700-1</t>
  </si>
  <si>
    <t>BOSCH GSR 18V-55 akumulatora urbis - skrūvgriezis ProCore 2x4 Ah L-Boxx, komplketācijā 2 akumulatora baterijas 18V, 4.0Ah un ladētājs, kaste ar rokturi</t>
  </si>
  <si>
    <t>Bosch, GWS 18 125 V Li, Professional, komepltācijā ietilpst 2 akumulatora baterijas 18V, 4.0Ah,  ladētājās AL1860 CV, L kaste un rokturis</t>
  </si>
  <si>
    <t xml:space="preserve">Bosch, GLI 18 V-1900 C Proffesional akumulatora lukturis ar vāku bez akumulatora baterijas </t>
  </si>
  <si>
    <t xml:space="preserve">Bosch akumulatora baterija GBA 18V, 5.0Ah, professional </t>
  </si>
  <si>
    <t>2022. gada ___. ______________</t>
  </si>
  <si>
    <t>Makita Kombinētais metāla ripzāģis 305 mm, LC1230, 1750w</t>
  </si>
  <si>
    <t>Zāģripa, 305x25 mm, metālam Special</t>
  </si>
  <si>
    <t>Milwaukee mērlenta 8 m (ar magnētu)</t>
  </si>
  <si>
    <t>Milwaukee mērlente (īsās) 3m 16mm</t>
  </si>
  <si>
    <t>Milwaukee līmeņrādis BILLET TORPEDO 17 cm</t>
  </si>
  <si>
    <t>Augstspiediena trubu tīrītājs HD 13/100, Rothenberger</t>
  </si>
  <si>
    <t>Milwaukee skruvgriezis demontāžas darbiem</t>
  </si>
  <si>
    <t>Milwaukee kompakts metālzāģis</t>
  </si>
  <si>
    <t xml:space="preserve">    </t>
  </si>
  <si>
    <t xml:space="preserve">Starptautiskā aizsardzības klase (IP)    </t>
  </si>
  <si>
    <t xml:space="preserve">Neto svars   0,141 kg </t>
  </si>
  <si>
    <t xml:space="preserve"> Lāzera tālmēris, LD080PI, MAKITA, PRECĪZI MĒRĪJUMI  80 M ATTĀLUMĀ UN 360 GRĀDU DIAPOZONĀ.Kompakta lāzera mērierīce, kas, piespiežot pogu, nodrošina precīzus mērījumus līdz pat 80 m attālumā. Kabatas izmēra, parocīga ierīce attāluma mērīšanai, platības aprēķināšanai un netiešo mērījumu veikšanai. 360 grādu mērīšanas diapazons. Komplektācijā ietilpst baterijas.</t>
  </si>
  <si>
    <t xml:space="preserve"> Makita, LXT Zobenzāģis DJR360Z, Efektīvs un jaudīgs zobenzāģis ar BL motoruEfektīvs bezsuku zāģis, kas nerada dzirksteles, metāla zāģēšanai un demontāžas darbiem. Divi 18 V LXT akumulatori, kas nodrošina 36 V strāvas stiprumu. Divi ātruma režīmi, 32 mm gājiena garums. Darba ātrumu ar slēdža starpniecību iespējams pastāvīgi regulēt diapazonā no 0 līdz 2800 min-1. Ātrās asmens nomaiņas sistēma. Tikai instruments, komplektācijā neietilpst akumulators un lādētājs.</t>
  </si>
  <si>
    <t>* Pretendents var piedāvāt analogu iekārtas/materiālu veidu, kāds minēts tehniskajā specifikācijā</t>
  </si>
  <si>
    <t xml:space="preserve">1. Tehniskajā specifikācijā ir norādīts prognozējamais preču sortiments.  Kā arī preču ražotājs un modeļu nosaukums informatīvā nolūkā, lai iegūtu  priekšstatu par preces tehnsikajām īpašībām. Pasūtītājam ir tiesības neiegādāties visu tehniskajā specifikācijā uzrādīto preču veidus. </t>
  </si>
  <si>
    <t>Pasūtītājam līguma darbības periodā ir tiesības iegādāties citas, specifikācijā neminētas preces, kuras uz iepirkuma izsludināšanas brīdi nebija iespējams paredzēt, piemērojot patstāvīgo atlaidi ___% apmērā (Aizpilda, ja piedāvā). Šādu preču iegāde notiks tikai pēc preču cenas saskaņošanas ar Pasūtītāju.</t>
  </si>
  <si>
    <t>2. Preces piegāde notiek atsevišķās Preces partijās darba dienās, atbilstoši Pasūtītāja pieprasītajam daudzumam un sortimentam ar piegādātāja transportu Pasūtītāja norādītajā vietā 1 (vienas) darba dienas laikā no pasūtījuma veikšanas brīža, ja prece ir noliktavā. Ja prece nav noliktavā, piegādātājs Preci piegādā 1 (vienas) nedēļas laikā no pasūtījuma veikšanas brīža, saskaņojot to ar Pasūtītāju.</t>
  </si>
  <si>
    <t>2022. gada ___.  _____________________________</t>
  </si>
  <si>
    <t>3. Preces piegāde notiek atsevišķās Preces partijās darba dienās, atbilstoši Pasūtītāja pieprasītajam daudzumam un sortimentam ar piegādātāja transportu Pasūtītāja norādītajā vietā 5 (piecu)  darba dienu laikā no pasūtījuma veikšanas brīža, ja prece ir noliktavā. Ja prece nav noliktavā, piegādātājs Preci piegādā 2 (divas) nedēļas laikā no pasūtījuma veikšanas brīža, saskaņojot to ar Pasūtītāju.</t>
  </si>
  <si>
    <t>Rothenberger augspiediena pistoles uzgalis</t>
  </si>
  <si>
    <t xml:space="preserve"> Rothenberger augspiediena pistol</t>
  </si>
  <si>
    <t>rothenberger augspiediena šļauka 20m gara (saderīga ar Augstspiediena trubu tīrītājs HD 13/100)</t>
  </si>
  <si>
    <t>Dimanta griešanas disks 230x22,2mm</t>
  </si>
  <si>
    <t>Lapiņu slīpēšanas disks 125x22,2  G40</t>
  </si>
  <si>
    <t>Lapiņu slīpēšanas disks 125x22,2  G60</t>
  </si>
  <si>
    <t>Lapiņu slīpēšanas disks 125x22,2  G80</t>
  </si>
  <si>
    <t>Griezējdisks kokam 125x22,2</t>
  </si>
  <si>
    <t>Metināšanas invertora pusautomātiskā ierīce (bez gāzes). Spriegums, frekvence 1 ~ 230V 50 / 60Hz Maksimālā jauda 4500W. Aizsardzība un kontaktdakša izejas strāvai I2 &lt;100A. Drošinātājs 16A, spraudnis 16A (strāvas vads). Aizsardzība un kontaktdakša izejas strāvai I2&gt; 100A. Drošinātājs 25A; kontaktdakša 32A. Metināšanas strāvas diapazons [A] +/- 20% 20 ~ 140A. Elektroda diametrs [mm] 1.6-3.2. FLUX metināšanas stieple 0,6–1,0. Aizsardzības pakāpe IP21. Metināms metāls Tērauds / čuguns / nerūsējošais tērauds. Komplektā ietilpst: MIG uzmava, elektrodu turētājs, kabelis ar svaru, vairogs (rokasgrāmata), birste ar āmuru.</t>
  </si>
  <si>
    <t>Metināšanas stieple bez gāzes metināšanas iekārtai 0.6mm, noradīt 1 kg cenu</t>
  </si>
  <si>
    <t>Metināšanas stieple bez gāzes metināšanas iekārtai 0.8mm, noradīt 1 kg cenu</t>
  </si>
  <si>
    <t>Metināšanas stieple bez gāzes metināšanas iekārtai 1.0mm, 0.9-1kg, noradīt 1 kg cenu</t>
  </si>
  <si>
    <t>Figūrzāģu asmeņi L-2 100mm 5gab.</t>
  </si>
  <si>
    <t>Figurzaga asmeni L-10 150mm 5gab. Koks, plastikats</t>
  </si>
  <si>
    <t>Figūrzāģu asmeņi B-23 (T118B) 50mm 100gab., vidēji biezam metālam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</si>
</sst>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Ls-426]\ * #,##0.00_-;\-[$Ls-426]\ * #,##0.00_-;_-[$Ls-426]\ * &quot;-&quot;??_-;_-@_-"/>
  </numFmts>
  <fonts count="50">
    <font>
      <sz val="11"/>
      <color theme="1"/>
      <name val="Calibri"/>
      <family val="2"/>
      <scheme val="minor"/>
    </font>
    <font>
      <sz val="11"/>
      <color theme="1"/>
      <name val="Calibri"/>
      <family val="2"/>
      <charset val="186"/>
      <scheme val="minor"/>
    </font>
    <font>
      <sz val="11"/>
      <color theme="1"/>
      <name val="Calibri"/>
      <family val="2"/>
      <charset val="186"/>
      <scheme val="minor"/>
    </font>
    <font>
      <sz val="11"/>
      <color theme="1"/>
      <name val="Calibri"/>
      <family val="2"/>
      <charset val="186"/>
      <scheme val="minor"/>
    </font>
    <font>
      <sz val="11"/>
      <color theme="1"/>
      <name val="Calibri"/>
      <family val="2"/>
      <charset val="186"/>
      <scheme val="minor"/>
    </font>
    <font>
      <b/>
      <sz val="11"/>
      <color theme="1"/>
      <name val="Calibri"/>
      <family val="2"/>
      <charset val="186"/>
      <scheme val="minor"/>
    </font>
    <font>
      <u/>
      <sz val="11"/>
      <color theme="10"/>
      <name val="Calibri"/>
      <family val="2"/>
      <scheme val="minor"/>
    </font>
    <font>
      <sz val="11"/>
      <color theme="1"/>
      <name val="Calibri"/>
      <family val="2"/>
      <scheme val="minor"/>
    </font>
    <font>
      <sz val="10"/>
      <color theme="1"/>
      <name val="Times New Roman"/>
      <family val="1"/>
      <charset val="186"/>
    </font>
    <font>
      <b/>
      <sz val="11"/>
      <color theme="1"/>
      <name val="Calibri"/>
      <family val="2"/>
      <scheme val="minor"/>
    </font>
    <font>
      <sz val="10"/>
      <name val="Calibri"/>
      <family val="2"/>
      <charset val="186"/>
      <scheme val="minor"/>
    </font>
    <font>
      <sz val="10"/>
      <color theme="1"/>
      <name val="Calibri"/>
      <family val="2"/>
      <charset val="186"/>
      <scheme val="minor"/>
    </font>
    <font>
      <sz val="10"/>
      <color rgb="FF000000"/>
      <name val="Calibri"/>
      <family val="2"/>
      <charset val="186"/>
      <scheme val="minor"/>
    </font>
    <font>
      <b/>
      <sz val="10"/>
      <color rgb="FF000000"/>
      <name val="Calibri"/>
      <family val="2"/>
      <charset val="186"/>
      <scheme val="minor"/>
    </font>
    <font>
      <sz val="10"/>
      <color rgb="FFFF0000"/>
      <name val="Calibri"/>
      <family val="2"/>
      <charset val="186"/>
      <scheme val="minor"/>
    </font>
    <font>
      <b/>
      <sz val="10"/>
      <name val="Calibri"/>
      <family val="2"/>
      <charset val="186"/>
      <scheme val="minor"/>
    </font>
    <font>
      <sz val="10"/>
      <color indexed="10"/>
      <name val="Calibri"/>
      <family val="2"/>
      <charset val="186"/>
      <scheme val="minor"/>
    </font>
    <font>
      <b/>
      <i/>
      <sz val="10"/>
      <color indexed="10"/>
      <name val="Calibri"/>
      <family val="2"/>
      <charset val="186"/>
      <scheme val="minor"/>
    </font>
    <font>
      <i/>
      <sz val="10"/>
      <name val="Calibri"/>
      <family val="2"/>
      <charset val="186"/>
      <scheme val="minor"/>
    </font>
    <font>
      <i/>
      <sz val="10"/>
      <color theme="1"/>
      <name val="Calibri"/>
      <family val="2"/>
      <charset val="186"/>
      <scheme val="minor"/>
    </font>
    <font>
      <i/>
      <sz val="10"/>
      <color rgb="FF000000"/>
      <name val="Calibri"/>
      <family val="2"/>
      <charset val="186"/>
      <scheme val="minor"/>
    </font>
    <font>
      <b/>
      <sz val="10"/>
      <color theme="1"/>
      <name val="Calibri"/>
      <family val="2"/>
      <charset val="186"/>
      <scheme val="minor"/>
    </font>
    <font>
      <u/>
      <sz val="10"/>
      <color rgb="FF4284B0"/>
      <name val="Calibri"/>
      <family val="2"/>
      <charset val="186"/>
      <scheme val="minor"/>
    </font>
    <font>
      <sz val="10"/>
      <color rgb="FF888888"/>
      <name val="Calibri"/>
      <family val="2"/>
      <charset val="186"/>
      <scheme val="minor"/>
    </font>
    <font>
      <sz val="10"/>
      <color rgb="FF444444"/>
      <name val="Calibri"/>
      <family val="2"/>
      <charset val="186"/>
      <scheme val="minor"/>
    </font>
    <font>
      <sz val="10"/>
      <color rgb="FF333333"/>
      <name val="Calibri"/>
      <family val="2"/>
      <charset val="186"/>
      <scheme val="minor"/>
    </font>
    <font>
      <u/>
      <sz val="10"/>
      <color theme="10"/>
      <name val="Calibri"/>
      <family val="2"/>
      <charset val="186"/>
      <scheme val="minor"/>
    </font>
    <font>
      <sz val="10"/>
      <color rgb="FF35526E"/>
      <name val="Calibri"/>
      <family val="2"/>
      <charset val="186"/>
      <scheme val="minor"/>
    </font>
    <font>
      <sz val="10"/>
      <color rgb="FF303133"/>
      <name val="Calibri"/>
      <family val="2"/>
      <charset val="186"/>
      <scheme val="minor"/>
    </font>
    <font>
      <sz val="10"/>
      <color rgb="FF222222"/>
      <name val="Calibri"/>
      <family val="2"/>
      <charset val="186"/>
      <scheme val="minor"/>
    </font>
    <font>
      <b/>
      <i/>
      <sz val="10"/>
      <color theme="1"/>
      <name val="Calibri"/>
      <family val="2"/>
      <charset val="186"/>
      <scheme val="minor"/>
    </font>
    <font>
      <sz val="10"/>
      <color rgb="FF023761"/>
      <name val="Calibri"/>
      <family val="2"/>
      <charset val="186"/>
      <scheme val="minor"/>
    </font>
    <font>
      <sz val="10"/>
      <color rgb="FF0066CC"/>
      <name val="Calibri"/>
      <family val="2"/>
      <charset val="186"/>
      <scheme val="minor"/>
    </font>
    <font>
      <sz val="11"/>
      <color theme="1"/>
      <name val="Arial"/>
      <family val="2"/>
      <charset val="186"/>
    </font>
    <font>
      <sz val="11"/>
      <color rgb="FF000000"/>
      <name val="Arial"/>
      <family val="2"/>
      <charset val="186"/>
    </font>
    <font>
      <sz val="14"/>
      <color rgb="FF222222"/>
      <name val="Arial"/>
      <family val="2"/>
      <charset val="186"/>
    </font>
    <font>
      <u/>
      <sz val="10.050000000000001"/>
      <color rgb="FF4284B0"/>
      <name val="Verdana"/>
      <family val="2"/>
      <charset val="186"/>
    </font>
    <font>
      <i/>
      <sz val="12"/>
      <color theme="1"/>
      <name val="Calibri"/>
      <family val="2"/>
      <charset val="186"/>
      <scheme val="minor"/>
    </font>
    <font>
      <b/>
      <i/>
      <sz val="11"/>
      <color theme="1"/>
      <name val="Calibri"/>
      <family val="2"/>
      <charset val="186"/>
      <scheme val="minor"/>
    </font>
    <font>
      <sz val="10"/>
      <color rgb="FF406A84"/>
      <name val="Arial"/>
      <family val="2"/>
      <charset val="186"/>
    </font>
    <font>
      <sz val="10"/>
      <color rgb="FF5D5D5D"/>
      <name val="Arial"/>
      <family val="2"/>
      <charset val="186"/>
    </font>
    <font>
      <sz val="11"/>
      <color rgb="FF333745"/>
      <name val="Ubuntu"/>
    </font>
    <font>
      <sz val="9"/>
      <color theme="1"/>
      <name val="Calibri"/>
      <family val="2"/>
      <charset val="186"/>
      <scheme val="minor"/>
    </font>
    <font>
      <sz val="11"/>
      <color rgb="FF000000"/>
      <name val="Calibri"/>
      <family val="2"/>
      <charset val="204"/>
      <scheme val="minor"/>
    </font>
    <font>
      <b/>
      <sz val="12"/>
      <color theme="1"/>
      <name val="Calibri"/>
      <family val="2"/>
      <charset val="186"/>
      <scheme val="minor"/>
    </font>
    <font>
      <sz val="11"/>
      <color rgb="FF666666"/>
      <name val="Arial"/>
      <family val="2"/>
      <charset val="186"/>
    </font>
    <font>
      <sz val="11"/>
      <color rgb="FF000000"/>
      <name val="Times New Roman"/>
      <family val="1"/>
      <charset val="186"/>
    </font>
    <font>
      <b/>
      <sz val="11"/>
      <color rgb="FF000000"/>
      <name val="Times New Roman"/>
      <family val="1"/>
      <charset val="186"/>
    </font>
    <font>
      <sz val="11"/>
      <name val="Times New Roman"/>
      <family val="1"/>
      <charset val="186"/>
    </font>
    <font>
      <sz val="11"/>
      <name val="Arial"/>
      <family val="2"/>
      <charset val="186"/>
    </font>
  </fonts>
  <fills count="7">
    <fill>
      <patternFill patternType="none"/>
    </fill>
    <fill>
      <patternFill patternType="gray125"/>
    </fill>
    <fill>
      <patternFill patternType="solid">
        <fgColor theme="5" tint="0.79998168889431442"/>
        <bgColor indexed="64"/>
      </patternFill>
    </fill>
    <fill>
      <patternFill patternType="solid">
        <fgColor theme="9" tint="0.79998168889431442"/>
        <bgColor indexed="64"/>
      </patternFill>
    </fill>
    <fill>
      <patternFill patternType="solid">
        <fgColor theme="0"/>
        <bgColor indexed="64"/>
      </patternFill>
    </fill>
    <fill>
      <patternFill patternType="solid">
        <fgColor theme="4" tint="0.79998168889431442"/>
        <bgColor indexed="64"/>
      </patternFill>
    </fill>
    <fill>
      <patternFill patternType="solid">
        <fgColor theme="8" tint="0.79998168889431442"/>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s>
  <cellStyleXfs count="8">
    <xf numFmtId="0" fontId="0" fillId="0" borderId="0"/>
    <xf numFmtId="0" fontId="4" fillId="0" borderId="0"/>
    <xf numFmtId="0" fontId="6" fillId="0" borderId="0" applyNumberFormat="0" applyFill="0" applyBorder="0" applyAlignment="0" applyProtection="0"/>
    <xf numFmtId="9" fontId="7" fillId="0" borderId="0" applyFont="0" applyFill="0" applyBorder="0" applyAlignment="0" applyProtection="0"/>
    <xf numFmtId="164" fontId="8" fillId="0" borderId="0">
      <alignment vertical="center" wrapText="1"/>
    </xf>
    <xf numFmtId="0" fontId="3" fillId="0" borderId="0"/>
    <xf numFmtId="0" fontId="2" fillId="0" borderId="0"/>
    <xf numFmtId="0" fontId="2" fillId="0" borderId="0"/>
  </cellStyleXfs>
  <cellXfs count="177">
    <xf numFmtId="0" fontId="0" fillId="0" borderId="0" xfId="0"/>
    <xf numFmtId="3" fontId="0" fillId="0" borderId="0" xfId="0" applyNumberFormat="1"/>
    <xf numFmtId="3" fontId="9" fillId="0" borderId="0" xfId="0" applyNumberFormat="1" applyFont="1"/>
    <xf numFmtId="0" fontId="11" fillId="0" borderId="0" xfId="0" applyFont="1" applyAlignment="1">
      <alignment horizontal="left" vertical="center" wrapText="1"/>
    </xf>
    <xf numFmtId="0" fontId="11" fillId="0" borderId="0" xfId="0" applyFont="1" applyAlignment="1">
      <alignment wrapText="1"/>
    </xf>
    <xf numFmtId="0" fontId="12" fillId="0" borderId="0" xfId="0" applyFont="1" applyAlignment="1">
      <alignment horizontal="left" vertical="center" wrapText="1"/>
    </xf>
    <xf numFmtId="0" fontId="10" fillId="0" borderId="0" xfId="0" applyFont="1" applyAlignment="1">
      <alignment horizontal="left" vertical="center" wrapText="1"/>
    </xf>
    <xf numFmtId="0" fontId="14" fillId="0" borderId="0" xfId="0" applyFont="1" applyAlignment="1">
      <alignment horizontal="left" vertical="center" wrapText="1"/>
    </xf>
    <xf numFmtId="0" fontId="15" fillId="2" borderId="1" xfId="0" applyFont="1" applyFill="1" applyBorder="1" applyAlignment="1">
      <alignment vertical="center"/>
    </xf>
    <xf numFmtId="0" fontId="15" fillId="2" borderId="1" xfId="0" applyFont="1" applyFill="1" applyBorder="1" applyAlignment="1">
      <alignment horizontal="center" vertical="center"/>
    </xf>
    <xf numFmtId="0" fontId="15" fillId="3" borderId="1" xfId="0" applyFont="1" applyFill="1" applyBorder="1" applyAlignment="1">
      <alignment horizontal="center" vertical="center" wrapText="1"/>
    </xf>
    <xf numFmtId="0" fontId="18" fillId="0" borderId="1" xfId="0" applyFont="1" applyBorder="1" applyAlignment="1">
      <alignment horizontal="center"/>
    </xf>
    <xf numFmtId="0" fontId="18" fillId="0" borderId="1" xfId="0" applyFont="1" applyBorder="1" applyAlignment="1">
      <alignment horizontal="center" vertical="center"/>
    </xf>
    <xf numFmtId="0" fontId="19" fillId="0" borderId="1" xfId="0" applyFont="1" applyBorder="1" applyAlignment="1">
      <alignment horizontal="center" vertical="center" wrapText="1"/>
    </xf>
    <xf numFmtId="0" fontId="19" fillId="0" borderId="3" xfId="0" applyFont="1" applyBorder="1" applyAlignment="1">
      <alignment horizontal="center" vertical="center" wrapText="1"/>
    </xf>
    <xf numFmtId="0" fontId="20" fillId="0" borderId="1" xfId="0" applyFont="1" applyBorder="1" applyAlignment="1">
      <alignment horizontal="center" vertical="center" wrapText="1"/>
    </xf>
    <xf numFmtId="0" fontId="18" fillId="0" borderId="1" xfId="0" applyFont="1" applyBorder="1" applyAlignment="1">
      <alignment horizontal="center" vertical="center" wrapText="1"/>
    </xf>
    <xf numFmtId="0" fontId="21" fillId="0" borderId="1" xfId="0" applyFont="1" applyBorder="1" applyAlignment="1">
      <alignment horizontal="center" vertical="center"/>
    </xf>
    <xf numFmtId="0" fontId="11" fillId="0" borderId="1" xfId="0" applyFont="1" applyBorder="1" applyAlignment="1">
      <alignment horizontal="left" vertical="center" indent="1"/>
    </xf>
    <xf numFmtId="0" fontId="11" fillId="0" borderId="1" xfId="0" applyFont="1" applyBorder="1" applyAlignment="1">
      <alignment horizontal="center" vertical="center"/>
    </xf>
    <xf numFmtId="2" fontId="11" fillId="0" borderId="1" xfId="0" applyNumberFormat="1" applyFont="1" applyBorder="1" applyAlignment="1">
      <alignment horizontal="center" vertical="center"/>
    </xf>
    <xf numFmtId="0" fontId="10" fillId="0" borderId="1" xfId="2" applyFont="1" applyBorder="1" applyAlignment="1">
      <alignment vertical="center"/>
    </xf>
    <xf numFmtId="0" fontId="11" fillId="0" borderId="1" xfId="0" applyFont="1" applyBorder="1" applyAlignment="1">
      <alignment horizontal="left" vertical="center" wrapText="1" indent="1"/>
    </xf>
    <xf numFmtId="0" fontId="10" fillId="0" borderId="1" xfId="0" applyFont="1" applyBorder="1" applyAlignment="1">
      <alignment vertical="center" wrapText="1"/>
    </xf>
    <xf numFmtId="0" fontId="22" fillId="0" borderId="1" xfId="0" applyFont="1" applyBorder="1"/>
    <xf numFmtId="0" fontId="23" fillId="0" borderId="1" xfId="0" applyFont="1" applyBorder="1"/>
    <xf numFmtId="0" fontId="11" fillId="0" borderId="1" xfId="0" applyFont="1" applyBorder="1" applyAlignment="1">
      <alignment vertical="center"/>
    </xf>
    <xf numFmtId="0" fontId="11" fillId="0" borderId="1" xfId="0" applyFont="1" applyBorder="1" applyAlignment="1">
      <alignment vertical="center" wrapText="1"/>
    </xf>
    <xf numFmtId="0" fontId="24" fillId="0" borderId="1" xfId="0" applyFont="1" applyBorder="1"/>
    <xf numFmtId="0" fontId="25" fillId="0" borderId="1" xfId="0" applyFont="1" applyBorder="1" applyAlignment="1">
      <alignment vertical="center"/>
    </xf>
    <xf numFmtId="0" fontId="25" fillId="0" borderId="1" xfId="0" applyFont="1" applyBorder="1" applyAlignment="1">
      <alignment vertical="center" wrapText="1"/>
    </xf>
    <xf numFmtId="0" fontId="25" fillId="0" borderId="1" xfId="0" applyFont="1" applyBorder="1"/>
    <xf numFmtId="0" fontId="11" fillId="0" borderId="1" xfId="0" applyFont="1" applyBorder="1"/>
    <xf numFmtId="0" fontId="26" fillId="0" borderId="1" xfId="2" applyFont="1" applyBorder="1"/>
    <xf numFmtId="0" fontId="10" fillId="0" borderId="1" xfId="0" applyFont="1" applyBorder="1" applyAlignment="1">
      <alignment vertical="center"/>
    </xf>
    <xf numFmtId="0" fontId="27" fillId="0" borderId="1" xfId="0" applyFont="1" applyBorder="1"/>
    <xf numFmtId="0" fontId="11" fillId="0" borderId="1" xfId="0" applyFont="1" applyBorder="1" applyAlignment="1">
      <alignment wrapText="1"/>
    </xf>
    <xf numFmtId="0" fontId="29" fillId="0" borderId="1" xfId="0" applyFont="1" applyBorder="1"/>
    <xf numFmtId="0" fontId="29" fillId="0" borderId="1" xfId="0" applyFont="1" applyBorder="1" applyAlignment="1">
      <alignment vertical="center" wrapText="1"/>
    </xf>
    <xf numFmtId="0" fontId="21" fillId="0" borderId="0" xfId="0" applyFont="1" applyAlignment="1">
      <alignment wrapText="1"/>
    </xf>
    <xf numFmtId="0" fontId="11" fillId="0" borderId="0" xfId="0" applyFont="1" applyAlignment="1">
      <alignment horizontal="left" vertical="center"/>
    </xf>
    <xf numFmtId="0" fontId="21" fillId="0" borderId="0" xfId="0" applyFont="1" applyAlignment="1">
      <alignment horizontal="center" vertical="center"/>
    </xf>
    <xf numFmtId="0" fontId="11" fillId="0" borderId="0" xfId="0" applyFont="1" applyAlignment="1">
      <alignment horizontal="left" vertical="center" indent="1"/>
    </xf>
    <xf numFmtId="0" fontId="11" fillId="0" borderId="0" xfId="0" applyFont="1" applyAlignment="1">
      <alignment horizontal="center" vertical="center"/>
    </xf>
    <xf numFmtId="0" fontId="11" fillId="0" borderId="0" xfId="0" applyFont="1"/>
    <xf numFmtId="0" fontId="21" fillId="2" borderId="1" xfId="0" applyFont="1" applyFill="1" applyBorder="1" applyAlignment="1">
      <alignment horizontal="center" vertical="center" wrapText="1"/>
    </xf>
    <xf numFmtId="0" fontId="13" fillId="3" borderId="1" xfId="0" applyFont="1" applyFill="1" applyBorder="1" applyAlignment="1">
      <alignment horizontal="center" vertical="center" wrapText="1"/>
    </xf>
    <xf numFmtId="0" fontId="11" fillId="0" borderId="0" xfId="0" applyFont="1" applyAlignment="1">
      <alignment horizontal="left"/>
    </xf>
    <xf numFmtId="0" fontId="21" fillId="0" borderId="0" xfId="0" applyFont="1" applyAlignment="1">
      <alignment horizontal="left" vertical="center"/>
    </xf>
    <xf numFmtId="0" fontId="11" fillId="0" borderId="0" xfId="0" applyFont="1" applyAlignment="1">
      <alignment horizontal="center" vertical="center" wrapText="1"/>
    </xf>
    <xf numFmtId="0" fontId="11" fillId="0" borderId="1" xfId="0" applyFont="1" applyBorder="1" applyAlignment="1">
      <alignment horizontal="left" vertical="center" wrapText="1"/>
    </xf>
    <xf numFmtId="2" fontId="11" fillId="0" borderId="1" xfId="0" applyNumberFormat="1" applyFont="1" applyBorder="1" applyAlignment="1">
      <alignment vertical="center"/>
    </xf>
    <xf numFmtId="2" fontId="11" fillId="0" borderId="1" xfId="0" applyNumberFormat="1" applyFont="1" applyBorder="1"/>
    <xf numFmtId="0" fontId="11" fillId="0" borderId="1" xfId="0" applyFont="1" applyBorder="1" applyAlignment="1">
      <alignment horizontal="left" vertical="top" wrapText="1"/>
    </xf>
    <xf numFmtId="0" fontId="21" fillId="0" borderId="1" xfId="0" applyFont="1" applyBorder="1"/>
    <xf numFmtId="2" fontId="11" fillId="0" borderId="1" xfId="0" applyNumberFormat="1" applyFont="1" applyBorder="1" applyAlignment="1">
      <alignment horizontal="center"/>
    </xf>
    <xf numFmtId="2" fontId="21" fillId="0" borderId="1" xfId="0" applyNumberFormat="1" applyFont="1" applyBorder="1"/>
    <xf numFmtId="0" fontId="21" fillId="0" borderId="0" xfId="4" applyNumberFormat="1" applyFont="1" applyAlignment="1">
      <alignment horizontal="center" vertical="center" wrapText="1"/>
    </xf>
    <xf numFmtId="0" fontId="30" fillId="0" borderId="0" xfId="4" applyNumberFormat="1" applyFont="1" applyAlignment="1">
      <alignment horizontal="center" wrapText="1"/>
    </xf>
    <xf numFmtId="0" fontId="19" fillId="0" borderId="0" xfId="4" applyNumberFormat="1" applyFont="1" applyAlignment="1">
      <alignment horizontal="center" wrapText="1"/>
    </xf>
    <xf numFmtId="0" fontId="21" fillId="0" borderId="1" xfId="0" applyFont="1" applyBorder="1" applyAlignment="1">
      <alignment vertical="center"/>
    </xf>
    <xf numFmtId="9" fontId="11" fillId="0" borderId="1" xfId="3" applyFont="1" applyBorder="1"/>
    <xf numFmtId="0" fontId="21" fillId="0" borderId="1" xfId="0" applyFont="1" applyBorder="1" applyAlignment="1">
      <alignment vertical="center" wrapText="1"/>
    </xf>
    <xf numFmtId="0" fontId="21" fillId="0" borderId="1" xfId="0" applyFont="1" applyBorder="1" applyAlignment="1">
      <alignment horizontal="center" vertical="center" wrapText="1"/>
    </xf>
    <xf numFmtId="0" fontId="31" fillId="0" borderId="1" xfId="0" applyFont="1" applyBorder="1"/>
    <xf numFmtId="2" fontId="11" fillId="0" borderId="0" xfId="0" applyNumberFormat="1" applyFont="1" applyAlignment="1">
      <alignment horizontal="center" vertical="center" wrapText="1"/>
    </xf>
    <xf numFmtId="0" fontId="11" fillId="0" borderId="1" xfId="0" applyFont="1" applyBorder="1" applyAlignment="1">
      <alignment horizontal="left" vertical="center"/>
    </xf>
    <xf numFmtId="0" fontId="32" fillId="0" borderId="1" xfId="0" applyFont="1" applyBorder="1"/>
    <xf numFmtId="0" fontId="11" fillId="4" borderId="1" xfId="0" applyFont="1" applyFill="1" applyBorder="1" applyAlignment="1">
      <alignment horizontal="left" vertical="center" indent="1"/>
    </xf>
    <xf numFmtId="0" fontId="33" fillId="0" borderId="0" xfId="0" applyFont="1"/>
    <xf numFmtId="0" fontId="34" fillId="0" borderId="0" xfId="0" applyFont="1"/>
    <xf numFmtId="0" fontId="18" fillId="0" borderId="3" xfId="0" applyFont="1" applyBorder="1" applyAlignment="1">
      <alignment horizontal="center" vertical="center"/>
    </xf>
    <xf numFmtId="0" fontId="0" fillId="0" borderId="1" xfId="0" applyBorder="1"/>
    <xf numFmtId="0" fontId="0" fillId="0" borderId="1" xfId="0" applyBorder="1" applyAlignment="1">
      <alignment vertical="top"/>
    </xf>
    <xf numFmtId="0" fontId="34" fillId="0" borderId="1" xfId="0" applyFont="1" applyBorder="1"/>
    <xf numFmtId="0" fontId="0" fillId="0" borderId="5" xfId="0" applyBorder="1"/>
    <xf numFmtId="2" fontId="11" fillId="0" borderId="5" xfId="0" applyNumberFormat="1" applyFont="1" applyBorder="1" applyAlignment="1">
      <alignment horizontal="center" vertical="center"/>
    </xf>
    <xf numFmtId="0" fontId="28" fillId="0" borderId="1" xfId="0" applyFont="1" applyBorder="1" applyAlignment="1">
      <alignment horizontal="left" vertical="center"/>
    </xf>
    <xf numFmtId="0" fontId="10" fillId="0" borderId="1" xfId="0" applyFont="1" applyBorder="1" applyAlignment="1">
      <alignment wrapText="1"/>
    </xf>
    <xf numFmtId="0" fontId="30" fillId="0" borderId="0" xfId="4" applyNumberFormat="1" applyFont="1" applyAlignment="1">
      <alignment horizontal="center" vertical="center" wrapText="1"/>
    </xf>
    <xf numFmtId="0" fontId="33" fillId="0" borderId="1" xfId="0" applyFont="1" applyBorder="1"/>
    <xf numFmtId="0" fontId="35" fillId="0" borderId="1" xfId="0" applyFont="1" applyBorder="1"/>
    <xf numFmtId="0" fontId="36" fillId="0" borderId="0" xfId="0" applyFont="1"/>
    <xf numFmtId="0" fontId="30" fillId="0" borderId="0" xfId="4" applyNumberFormat="1" applyFont="1">
      <alignment vertical="center" wrapText="1"/>
    </xf>
    <xf numFmtId="0" fontId="30" fillId="0" borderId="0" xfId="4" applyNumberFormat="1" applyFont="1" applyAlignment="1">
      <alignment wrapText="1"/>
    </xf>
    <xf numFmtId="0" fontId="5" fillId="0" borderId="1" xfId="0" applyFont="1" applyBorder="1"/>
    <xf numFmtId="0" fontId="37" fillId="0" borderId="1" xfId="4" applyNumberFormat="1" applyFont="1" applyBorder="1" applyAlignment="1">
      <alignment horizontal="left"/>
    </xf>
    <xf numFmtId="0" fontId="38" fillId="0" borderId="1" xfId="0" applyFont="1" applyBorder="1" applyAlignment="1">
      <alignment horizontal="right"/>
    </xf>
    <xf numFmtId="2" fontId="37" fillId="0" borderId="1" xfId="4" applyNumberFormat="1" applyFont="1" applyBorder="1" applyAlignment="1">
      <alignment horizontal="right"/>
    </xf>
    <xf numFmtId="2" fontId="37" fillId="0" borderId="1" xfId="4" applyNumberFormat="1" applyFont="1" applyBorder="1" applyAlignment="1">
      <alignment horizontal="right" wrapText="1"/>
    </xf>
    <xf numFmtId="0" fontId="39" fillId="0" borderId="1" xfId="0" applyFont="1" applyBorder="1"/>
    <xf numFmtId="0" fontId="11" fillId="0" borderId="2" xfId="0" applyFont="1" applyBorder="1"/>
    <xf numFmtId="0" fontId="11" fillId="0" borderId="3" xfId="0" applyFont="1" applyBorder="1"/>
    <xf numFmtId="0" fontId="40" fillId="0" borderId="0" xfId="0" applyFont="1"/>
    <xf numFmtId="0" fontId="41" fillId="0" borderId="0" xfId="0" applyFont="1"/>
    <xf numFmtId="0" fontId="34" fillId="0" borderId="6" xfId="0" applyFont="1" applyBorder="1"/>
    <xf numFmtId="0" fontId="6" fillId="0" borderId="0" xfId="2"/>
    <xf numFmtId="0" fontId="11" fillId="0" borderId="1" xfId="0" applyFont="1" applyBorder="1" applyAlignment="1">
      <alignment vertical="top" wrapText="1"/>
    </xf>
    <xf numFmtId="0" fontId="11" fillId="0" borderId="7" xfId="0" applyFont="1" applyBorder="1" applyAlignment="1">
      <alignment horizontal="center" vertical="center"/>
    </xf>
    <xf numFmtId="2" fontId="11" fillId="0" borderId="1" xfId="0" applyNumberFormat="1" applyFont="1" applyBorder="1" applyAlignment="1">
      <alignment horizontal="right" vertical="center"/>
    </xf>
    <xf numFmtId="0" fontId="0" fillId="0" borderId="1" xfId="0" applyBorder="1" applyAlignment="1">
      <alignment vertical="center"/>
    </xf>
    <xf numFmtId="0" fontId="11" fillId="0" borderId="5" xfId="0" applyFont="1" applyBorder="1" applyAlignment="1">
      <alignment vertical="center"/>
    </xf>
    <xf numFmtId="0" fontId="43" fillId="0" borderId="0" xfId="0" applyFont="1" applyAlignment="1">
      <alignment vertical="center" wrapText="1"/>
    </xf>
    <xf numFmtId="0" fontId="43" fillId="0" borderId="1" xfId="0" applyFont="1" applyBorder="1" applyAlignment="1">
      <alignment vertical="center" wrapText="1"/>
    </xf>
    <xf numFmtId="0" fontId="21" fillId="0" borderId="3" xfId="0" applyFont="1" applyBorder="1" applyAlignment="1">
      <alignment horizontal="center" vertical="center"/>
    </xf>
    <xf numFmtId="0" fontId="10" fillId="0" borderId="1" xfId="2" applyFont="1" applyBorder="1" applyAlignment="1">
      <alignment horizontal="left" vertical="center"/>
    </xf>
    <xf numFmtId="2" fontId="11" fillId="0" borderId="5" xfId="0" applyNumberFormat="1" applyFont="1" applyBorder="1" applyAlignment="1">
      <alignment horizontal="right" vertical="center"/>
    </xf>
    <xf numFmtId="0" fontId="11" fillId="4" borderId="1" xfId="0" applyFont="1" applyFill="1" applyBorder="1"/>
    <xf numFmtId="0" fontId="11" fillId="0" borderId="2" xfId="0" applyFont="1" applyBorder="1" applyAlignment="1">
      <alignment vertical="center"/>
    </xf>
    <xf numFmtId="2" fontId="21" fillId="0" borderId="1" xfId="0" applyNumberFormat="1" applyFont="1" applyBorder="1" applyAlignment="1">
      <alignment horizontal="right" vertical="center"/>
    </xf>
    <xf numFmtId="0" fontId="45" fillId="0" borderId="0" xfId="0" applyFont="1"/>
    <xf numFmtId="0" fontId="15" fillId="2" borderId="1" xfId="0" applyFont="1" applyFill="1" applyBorder="1" applyAlignment="1">
      <alignment horizontal="center" vertical="center" wrapText="1"/>
    </xf>
    <xf numFmtId="0" fontId="11" fillId="0" borderId="1" xfId="0" applyFont="1" applyFill="1" applyBorder="1" applyAlignment="1">
      <alignment horizontal="left" wrapText="1"/>
    </xf>
    <xf numFmtId="0" fontId="11" fillId="0" borderId="1" xfId="0" applyFont="1" applyFill="1" applyBorder="1" applyAlignment="1">
      <alignment vertical="center" wrapText="1"/>
    </xf>
    <xf numFmtId="2" fontId="11" fillId="0" borderId="5" xfId="0" applyNumberFormat="1" applyFont="1" applyBorder="1" applyAlignment="1">
      <alignment horizontal="right" vertical="center"/>
    </xf>
    <xf numFmtId="0" fontId="41" fillId="0" borderId="1" xfId="0" applyFont="1" applyBorder="1"/>
    <xf numFmtId="2" fontId="11" fillId="0" borderId="5" xfId="0" applyNumberFormat="1" applyFont="1" applyBorder="1" applyAlignment="1">
      <alignment horizontal="right" vertical="center"/>
    </xf>
    <xf numFmtId="0" fontId="10" fillId="0" borderId="1" xfId="0" applyFont="1" applyFill="1" applyBorder="1" applyAlignment="1">
      <alignment vertical="center"/>
    </xf>
    <xf numFmtId="0" fontId="10" fillId="0" borderId="1" xfId="0" applyFont="1" applyFill="1" applyBorder="1" applyAlignment="1">
      <alignment vertical="center" wrapText="1"/>
    </xf>
    <xf numFmtId="0" fontId="11" fillId="0" borderId="1" xfId="0" applyFont="1" applyFill="1" applyBorder="1" applyAlignment="1">
      <alignment horizontal="left" vertical="center" wrapText="1"/>
    </xf>
    <xf numFmtId="0" fontId="10" fillId="0" borderId="1" xfId="0" applyFont="1" applyFill="1" applyBorder="1" applyAlignment="1">
      <alignment horizontal="center" vertical="center" wrapText="1"/>
    </xf>
    <xf numFmtId="0" fontId="48" fillId="0" borderId="0" xfId="0" applyFont="1" applyAlignment="1">
      <alignment vertical="center" wrapText="1"/>
    </xf>
    <xf numFmtId="0" fontId="0" fillId="0" borderId="0" xfId="0" applyAlignment="1">
      <alignment vertical="center"/>
    </xf>
    <xf numFmtId="4" fontId="0" fillId="0" borderId="0" xfId="0" applyNumberFormat="1"/>
    <xf numFmtId="0" fontId="46" fillId="0" borderId="0" xfId="0" applyFont="1" applyAlignment="1">
      <alignment horizontal="left" vertical="center" wrapText="1"/>
    </xf>
    <xf numFmtId="0" fontId="0" fillId="0" borderId="1" xfId="0" applyBorder="1" applyAlignment="1">
      <alignment vertical="center" wrapText="1"/>
    </xf>
    <xf numFmtId="0" fontId="1" fillId="0" borderId="0" xfId="0" applyFont="1" applyAlignment="1">
      <alignment vertical="center"/>
    </xf>
    <xf numFmtId="0" fontId="1" fillId="0" borderId="1" xfId="0" applyFont="1" applyBorder="1" applyAlignment="1">
      <alignment vertical="center"/>
    </xf>
    <xf numFmtId="0" fontId="46" fillId="0" borderId="0" xfId="0" applyFont="1" applyAlignment="1">
      <alignment horizontal="left" vertical="center" wrapText="1"/>
    </xf>
    <xf numFmtId="0" fontId="11" fillId="0" borderId="5" xfId="0" applyFont="1" applyBorder="1" applyAlignment="1">
      <alignment horizontal="center" vertical="center"/>
    </xf>
    <xf numFmtId="2" fontId="11" fillId="0" borderId="5" xfId="0" applyNumberFormat="1" applyFont="1" applyBorder="1" applyAlignment="1">
      <alignment horizontal="center" vertical="center"/>
    </xf>
    <xf numFmtId="2" fontId="11" fillId="0" borderId="5" xfId="0" applyNumberFormat="1" applyFont="1" applyBorder="1" applyAlignment="1">
      <alignment horizontal="right" vertical="center"/>
    </xf>
    <xf numFmtId="0" fontId="11" fillId="0" borderId="0" xfId="0" applyFont="1" applyAlignment="1">
      <alignment horizontal="left" vertical="center" wrapText="1"/>
    </xf>
    <xf numFmtId="0" fontId="12" fillId="0" borderId="0" xfId="0" applyFont="1" applyAlignment="1">
      <alignment horizontal="left" vertical="center" wrapText="1"/>
    </xf>
    <xf numFmtId="0" fontId="38" fillId="0" borderId="1" xfId="0" applyFont="1" applyBorder="1" applyAlignment="1">
      <alignment horizontal="right"/>
    </xf>
    <xf numFmtId="0" fontId="30" fillId="0" borderId="0" xfId="4" applyNumberFormat="1" applyFont="1" applyAlignment="1">
      <alignment horizontal="center" vertical="center" wrapText="1"/>
    </xf>
    <xf numFmtId="0" fontId="30" fillId="0" borderId="0" xfId="4" applyNumberFormat="1" applyFont="1" applyAlignment="1">
      <alignment horizontal="center" wrapText="1"/>
    </xf>
    <xf numFmtId="0" fontId="37" fillId="0" borderId="1" xfId="4" applyNumberFormat="1" applyFont="1" applyBorder="1" applyAlignment="1">
      <alignment horizontal="left" wrapText="1"/>
    </xf>
    <xf numFmtId="0" fontId="5" fillId="0" borderId="1" xfId="0" applyFont="1" applyBorder="1" applyAlignment="1">
      <alignment horizontal="center"/>
    </xf>
    <xf numFmtId="0" fontId="46" fillId="0" borderId="0" xfId="0" applyFont="1" applyAlignment="1">
      <alignment horizontal="left" vertical="center"/>
    </xf>
    <xf numFmtId="0" fontId="21" fillId="0" borderId="0" xfId="0" applyFont="1" applyAlignment="1">
      <alignment horizontal="center" vertical="center"/>
    </xf>
    <xf numFmtId="0" fontId="19" fillId="0" borderId="0" xfId="4" applyNumberFormat="1" applyFont="1" applyAlignment="1">
      <alignment horizontal="center" wrapText="1"/>
    </xf>
    <xf numFmtId="0" fontId="21" fillId="0" borderId="4" xfId="0" applyFont="1" applyBorder="1" applyAlignment="1">
      <alignment horizontal="center" vertical="center"/>
    </xf>
    <xf numFmtId="0" fontId="47" fillId="0" borderId="0" xfId="0" applyFont="1" applyAlignment="1">
      <alignment horizontal="left" vertical="center" wrapText="1"/>
    </xf>
    <xf numFmtId="0" fontId="48" fillId="0" borderId="0" xfId="0" applyFont="1" applyAlignment="1">
      <alignment horizontal="left" vertical="center" wrapText="1"/>
    </xf>
    <xf numFmtId="0" fontId="46" fillId="0" borderId="0" xfId="0" applyFont="1" applyAlignment="1">
      <alignment horizontal="left" vertical="center" wrapText="1"/>
    </xf>
    <xf numFmtId="0" fontId="15" fillId="2" borderId="1" xfId="0" applyFont="1" applyFill="1" applyBorder="1" applyAlignment="1">
      <alignment horizontal="center"/>
    </xf>
    <xf numFmtId="0" fontId="15" fillId="3" borderId="1" xfId="0" applyFont="1" applyFill="1" applyBorder="1" applyAlignment="1">
      <alignment horizontal="center"/>
    </xf>
    <xf numFmtId="0" fontId="21" fillId="0" borderId="3" xfId="0" applyFont="1" applyBorder="1" applyAlignment="1">
      <alignment horizontal="right" vertical="center" wrapText="1"/>
    </xf>
    <xf numFmtId="0" fontId="21" fillId="0" borderId="2" xfId="0" applyFont="1" applyBorder="1" applyAlignment="1">
      <alignment horizontal="right" vertical="center" wrapText="1"/>
    </xf>
    <xf numFmtId="0" fontId="49" fillId="0" borderId="0" xfId="0" applyFont="1" applyAlignment="1">
      <alignment horizontal="left" vertical="center" wrapText="1"/>
    </xf>
    <xf numFmtId="0" fontId="14" fillId="0" borderId="0" xfId="0" applyFont="1" applyAlignment="1">
      <alignment horizontal="left" vertical="center" wrapText="1"/>
    </xf>
    <xf numFmtId="0" fontId="10" fillId="0" borderId="0" xfId="0" applyFont="1" applyAlignment="1">
      <alignment horizontal="left" vertical="center" wrapText="1"/>
    </xf>
    <xf numFmtId="0" fontId="15" fillId="3" borderId="1" xfId="0" applyFont="1" applyFill="1" applyBorder="1" applyAlignment="1">
      <alignment horizontal="center" vertical="center"/>
    </xf>
    <xf numFmtId="0" fontId="21" fillId="0" borderId="3" xfId="0" applyFont="1" applyBorder="1" applyAlignment="1">
      <alignment horizontal="right"/>
    </xf>
    <xf numFmtId="0" fontId="21" fillId="0" borderId="2" xfId="0" applyFont="1" applyBorder="1" applyAlignment="1">
      <alignment horizontal="right"/>
    </xf>
    <xf numFmtId="0" fontId="44" fillId="5" borderId="3" xfId="0" applyFont="1" applyFill="1" applyBorder="1" applyAlignment="1">
      <alignment horizontal="center" vertical="center"/>
    </xf>
    <xf numFmtId="0" fontId="44" fillId="5" borderId="2" xfId="0" applyFont="1" applyFill="1" applyBorder="1" applyAlignment="1">
      <alignment horizontal="center" vertical="center"/>
    </xf>
    <xf numFmtId="0" fontId="44" fillId="5" borderId="8"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2" xfId="0" applyFont="1" applyFill="1" applyBorder="1" applyAlignment="1">
      <alignment horizontal="center" vertical="center"/>
    </xf>
    <xf numFmtId="0" fontId="44" fillId="6" borderId="8" xfId="0" applyFont="1" applyFill="1" applyBorder="1" applyAlignment="1">
      <alignment horizontal="center" vertical="center"/>
    </xf>
    <xf numFmtId="0" fontId="11" fillId="0" borderId="0" xfId="0" applyFont="1" applyAlignment="1">
      <alignment horizontal="center"/>
    </xf>
    <xf numFmtId="0" fontId="11" fillId="0" borderId="0" xfId="0" applyFont="1" applyAlignment="1">
      <alignment horizontal="left" vertical="center"/>
    </xf>
    <xf numFmtId="0" fontId="13" fillId="0" borderId="0" xfId="0" applyFont="1" applyAlignment="1">
      <alignment horizontal="left" vertical="center" wrapText="1"/>
    </xf>
    <xf numFmtId="0" fontId="21" fillId="0" borderId="1" xfId="0" applyFont="1" applyBorder="1" applyAlignment="1">
      <alignment horizontal="right" vertical="center" wrapText="1"/>
    </xf>
    <xf numFmtId="0" fontId="11" fillId="0" borderId="5" xfId="0" applyFont="1" applyBorder="1" applyAlignment="1">
      <alignment horizontal="center" vertical="center"/>
    </xf>
    <xf numFmtId="0" fontId="11" fillId="0" borderId="6" xfId="0" applyFont="1" applyBorder="1" applyAlignment="1">
      <alignment horizontal="center" vertical="center"/>
    </xf>
    <xf numFmtId="2" fontId="11" fillId="0" borderId="5" xfId="0" applyNumberFormat="1" applyFont="1" applyBorder="1" applyAlignment="1">
      <alignment horizontal="center" vertical="center"/>
    </xf>
    <xf numFmtId="2" fontId="11" fillId="0" borderId="6" xfId="0" applyNumberFormat="1" applyFont="1" applyBorder="1" applyAlignment="1">
      <alignment horizontal="center" vertical="center"/>
    </xf>
    <xf numFmtId="2" fontId="11" fillId="0" borderId="5" xfId="0" applyNumberFormat="1" applyFont="1" applyBorder="1" applyAlignment="1">
      <alignment horizontal="right" vertical="center"/>
    </xf>
    <xf numFmtId="2" fontId="11" fillId="0" borderId="6" xfId="0" applyNumberFormat="1" applyFont="1" applyBorder="1" applyAlignment="1">
      <alignment horizontal="right" vertical="center"/>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0" fillId="0" borderId="1" xfId="0" applyBorder="1" applyAlignment="1">
      <alignment horizontal="center"/>
    </xf>
    <xf numFmtId="0" fontId="11" fillId="0" borderId="1" xfId="0" applyFont="1" applyFill="1" applyBorder="1" applyAlignment="1">
      <alignment wrapText="1"/>
    </xf>
    <xf numFmtId="0" fontId="11" fillId="0" borderId="5" xfId="0" applyFont="1" applyBorder="1" applyAlignment="1">
      <alignment vertical="center" wrapText="1"/>
    </xf>
  </cellXfs>
  <cellStyles count="8">
    <cellStyle name="Hyperlink" xfId="2" builtinId="8"/>
    <cellStyle name="Normal" xfId="0" builtinId="0"/>
    <cellStyle name="Normal 2" xfId="1" xr:uid="{00000000-0005-0000-0000-000002000000}"/>
    <cellStyle name="Normal 2 2" xfId="5" xr:uid="{6884ED81-EB4F-4C51-A437-988714EF5DB4}"/>
    <cellStyle name="Normal 2 2 2" xfId="7" xr:uid="{D986B19A-0FF1-49FC-A14E-282C58F4ED70}"/>
    <cellStyle name="Normal 2 3" xfId="6" xr:uid="{B4CE4870-C857-4787-B045-25A13ECC6E8D}"/>
    <cellStyle name="Normal 4" xfId="4" xr:uid="{00000000-0005-0000-0000-000003000000}"/>
    <cellStyle name="Percent" xfId="3"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2.png"/><Relationship Id="rId18" Type="http://schemas.openxmlformats.org/officeDocument/2006/relationships/hyperlink" Target="https://www.slo.lv/image.php?id=10075" TargetMode="External"/><Relationship Id="rId26" Type="http://schemas.openxmlformats.org/officeDocument/2006/relationships/image" Target="../media/image22.png"/><Relationship Id="rId39" Type="http://schemas.openxmlformats.org/officeDocument/2006/relationships/image" Target="../media/image35.png"/><Relationship Id="rId21" Type="http://schemas.openxmlformats.org/officeDocument/2006/relationships/image" Target="../media/image18.jpeg"/><Relationship Id="rId34" Type="http://schemas.openxmlformats.org/officeDocument/2006/relationships/image" Target="../media/image30.png"/><Relationship Id="rId42" Type="http://schemas.openxmlformats.org/officeDocument/2006/relationships/image" Target="../media/image38.png"/><Relationship Id="rId47" Type="http://schemas.openxmlformats.org/officeDocument/2006/relationships/image" Target="../media/image43.png"/><Relationship Id="rId50" Type="http://schemas.openxmlformats.org/officeDocument/2006/relationships/image" Target="../media/image46.jpeg"/><Relationship Id="rId55" Type="http://schemas.openxmlformats.org/officeDocument/2006/relationships/image" Target="../media/image51.jpeg"/><Relationship Id="rId63" Type="http://schemas.openxmlformats.org/officeDocument/2006/relationships/image" Target="../media/image59.jpe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4.jpeg"/><Relationship Id="rId20" Type="http://schemas.openxmlformats.org/officeDocument/2006/relationships/image" Target="../media/image17.jpeg"/><Relationship Id="rId29" Type="http://schemas.openxmlformats.org/officeDocument/2006/relationships/image" Target="../media/image25.jpeg"/><Relationship Id="rId41" Type="http://schemas.openxmlformats.org/officeDocument/2006/relationships/image" Target="../media/image37.png"/><Relationship Id="rId54" Type="http://schemas.openxmlformats.org/officeDocument/2006/relationships/image" Target="../media/image50.jpg"/><Relationship Id="rId62" Type="http://schemas.openxmlformats.org/officeDocument/2006/relationships/image" Target="../media/image58.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0.jpeg"/><Relationship Id="rId24" Type="http://schemas.openxmlformats.org/officeDocument/2006/relationships/image" Target="../media/image20.jpeg"/><Relationship Id="rId32" Type="http://schemas.openxmlformats.org/officeDocument/2006/relationships/image" Target="../media/image28.png"/><Relationship Id="rId37" Type="http://schemas.openxmlformats.org/officeDocument/2006/relationships/image" Target="../media/image33.png"/><Relationship Id="rId40" Type="http://schemas.openxmlformats.org/officeDocument/2006/relationships/image" Target="../media/image36.png"/><Relationship Id="rId45" Type="http://schemas.openxmlformats.org/officeDocument/2006/relationships/image" Target="../media/image41.png"/><Relationship Id="rId53" Type="http://schemas.openxmlformats.org/officeDocument/2006/relationships/image" Target="../media/image49.jpeg"/><Relationship Id="rId58" Type="http://schemas.openxmlformats.org/officeDocument/2006/relationships/image" Target="../media/image54.jpeg"/><Relationship Id="rId5" Type="http://schemas.openxmlformats.org/officeDocument/2006/relationships/image" Target="../media/image5.emf"/><Relationship Id="rId15" Type="http://schemas.openxmlformats.org/officeDocument/2006/relationships/hyperlink" Target="https://www.slo.lv/image.php?id=10696" TargetMode="External"/><Relationship Id="rId23" Type="http://schemas.openxmlformats.org/officeDocument/2006/relationships/image" Target="../media/image19.jpeg"/><Relationship Id="rId28" Type="http://schemas.openxmlformats.org/officeDocument/2006/relationships/image" Target="../media/image24.png"/><Relationship Id="rId36" Type="http://schemas.openxmlformats.org/officeDocument/2006/relationships/image" Target="../media/image32.png"/><Relationship Id="rId49" Type="http://schemas.openxmlformats.org/officeDocument/2006/relationships/image" Target="../media/image45.png"/><Relationship Id="rId57" Type="http://schemas.openxmlformats.org/officeDocument/2006/relationships/image" Target="../media/image53.jpeg"/><Relationship Id="rId61" Type="http://schemas.openxmlformats.org/officeDocument/2006/relationships/image" Target="../media/image57.jpeg"/><Relationship Id="rId10" Type="http://schemas.openxmlformats.org/officeDocument/2006/relationships/hyperlink" Target="http://img.dataleks.lv/uploads/items/large/bd58516f254cb1c39de6191d41240aa9.jpg" TargetMode="External"/><Relationship Id="rId19" Type="http://schemas.openxmlformats.org/officeDocument/2006/relationships/image" Target="../media/image16.jpeg"/><Relationship Id="rId31" Type="http://schemas.openxmlformats.org/officeDocument/2006/relationships/image" Target="../media/image27.png"/><Relationship Id="rId44" Type="http://schemas.openxmlformats.org/officeDocument/2006/relationships/image" Target="../media/image40.png"/><Relationship Id="rId52" Type="http://schemas.openxmlformats.org/officeDocument/2006/relationships/image" Target="../media/image48.png"/><Relationship Id="rId60" Type="http://schemas.openxmlformats.org/officeDocument/2006/relationships/image" Target="../media/image56.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3.jpeg"/><Relationship Id="rId22" Type="http://schemas.openxmlformats.org/officeDocument/2006/relationships/hyperlink" Target="https://www.slo.lv/image.php?id=389425" TargetMode="External"/><Relationship Id="rId27" Type="http://schemas.openxmlformats.org/officeDocument/2006/relationships/image" Target="../media/image23.png"/><Relationship Id="rId30" Type="http://schemas.openxmlformats.org/officeDocument/2006/relationships/image" Target="../media/image26.jpeg"/><Relationship Id="rId35" Type="http://schemas.openxmlformats.org/officeDocument/2006/relationships/image" Target="../media/image31.png"/><Relationship Id="rId43" Type="http://schemas.openxmlformats.org/officeDocument/2006/relationships/image" Target="../media/image39.png"/><Relationship Id="rId48" Type="http://schemas.openxmlformats.org/officeDocument/2006/relationships/image" Target="../media/image44.png"/><Relationship Id="rId56" Type="http://schemas.openxmlformats.org/officeDocument/2006/relationships/image" Target="../media/image52.jpeg"/><Relationship Id="rId64" Type="http://schemas.openxmlformats.org/officeDocument/2006/relationships/image" Target="../media/image60.jpeg"/><Relationship Id="rId8" Type="http://schemas.openxmlformats.org/officeDocument/2006/relationships/image" Target="../media/image8.jpeg"/><Relationship Id="rId51" Type="http://schemas.openxmlformats.org/officeDocument/2006/relationships/image" Target="../media/image47.png"/><Relationship Id="rId3" Type="http://schemas.openxmlformats.org/officeDocument/2006/relationships/image" Target="../media/image3.jpeg"/><Relationship Id="rId12" Type="http://schemas.openxmlformats.org/officeDocument/2006/relationships/image" Target="../media/image11.png"/><Relationship Id="rId17" Type="http://schemas.openxmlformats.org/officeDocument/2006/relationships/image" Target="../media/image15.jpeg"/><Relationship Id="rId25" Type="http://schemas.openxmlformats.org/officeDocument/2006/relationships/image" Target="../media/image21.png"/><Relationship Id="rId33" Type="http://schemas.openxmlformats.org/officeDocument/2006/relationships/image" Target="../media/image29.png"/><Relationship Id="rId38" Type="http://schemas.openxmlformats.org/officeDocument/2006/relationships/image" Target="../media/image34.png"/><Relationship Id="rId46" Type="http://schemas.openxmlformats.org/officeDocument/2006/relationships/image" Target="../media/image42.png"/><Relationship Id="rId59" Type="http://schemas.openxmlformats.org/officeDocument/2006/relationships/image" Target="../media/image55.jpeg"/></Relationships>
</file>

<file path=xl/drawings/_rels/drawing2.xml.rels><?xml version="1.0" encoding="UTF-8" standalone="yes"?>
<Relationships xmlns="http://schemas.openxmlformats.org/package/2006/relationships"><Relationship Id="rId117" Type="http://schemas.openxmlformats.org/officeDocument/2006/relationships/hyperlink" Target="http://www.darbariks.lv/images/products/5119e3efc13071df0dc36c9ce85db791_untitled.PNG" TargetMode="External"/><Relationship Id="rId21" Type="http://schemas.openxmlformats.org/officeDocument/2006/relationships/image" Target="../media/image81.jpeg"/><Relationship Id="rId42" Type="http://schemas.openxmlformats.org/officeDocument/2006/relationships/hyperlink" Target="https://www.slo.lv/image.php?id=83029" TargetMode="External"/><Relationship Id="rId63" Type="http://schemas.openxmlformats.org/officeDocument/2006/relationships/image" Target="../media/image112.jpeg"/><Relationship Id="rId84" Type="http://schemas.openxmlformats.org/officeDocument/2006/relationships/hyperlink" Target="https://www.google.com.co/imgres?imgurl=http://bmvide.lv/userfiles/Image/db_katalogs/c715/20715_celiem.png&amp;imgrefurl=http://www.kurpirkt.lv/cena.php?q=ce%C4%BCu+sargi&amp;docid=0OZfhTpE-NRM8M&amp;tbnid=s7w30DadPv-NDM:&amp;w=344&amp;h=347&amp;hl=lv&amp;bih=775&amp;biw=1600&amp;ved=0ahUKEwjCs7X-zobOAhVpJJoKHR_JCUkQMwhLKCkwKQ&amp;iact=mrc&amp;uact=8" TargetMode="External"/><Relationship Id="rId138" Type="http://schemas.openxmlformats.org/officeDocument/2006/relationships/image" Target="../media/image167.jpeg"/><Relationship Id="rId159" Type="http://schemas.openxmlformats.org/officeDocument/2006/relationships/image" Target="../media/image182.jpeg"/><Relationship Id="rId170" Type="http://schemas.openxmlformats.org/officeDocument/2006/relationships/image" Target="../media/image193.jpeg"/><Relationship Id="rId191" Type="http://schemas.openxmlformats.org/officeDocument/2006/relationships/image" Target="../media/image213.jpeg"/><Relationship Id="rId196" Type="http://schemas.openxmlformats.org/officeDocument/2006/relationships/image" Target="../media/image218.jpeg"/><Relationship Id="rId200" Type="http://schemas.openxmlformats.org/officeDocument/2006/relationships/image" Target="../media/image222.jpeg"/><Relationship Id="rId16" Type="http://schemas.openxmlformats.org/officeDocument/2006/relationships/image" Target="../media/image76.jpeg"/><Relationship Id="rId107" Type="http://schemas.openxmlformats.org/officeDocument/2006/relationships/image" Target="../media/image145.jpeg"/><Relationship Id="rId11" Type="http://schemas.openxmlformats.org/officeDocument/2006/relationships/image" Target="../media/image71.png"/><Relationship Id="rId32" Type="http://schemas.openxmlformats.org/officeDocument/2006/relationships/image" Target="../media/image90.jpeg"/><Relationship Id="rId37" Type="http://schemas.openxmlformats.org/officeDocument/2006/relationships/hyperlink" Target="https://www.slo.lv/image.php?id=389425" TargetMode="External"/><Relationship Id="rId53" Type="http://schemas.openxmlformats.org/officeDocument/2006/relationships/image" Target="../media/image103.jpeg"/><Relationship Id="rId58" Type="http://schemas.openxmlformats.org/officeDocument/2006/relationships/image" Target="../media/image108.jpeg"/><Relationship Id="rId74" Type="http://schemas.openxmlformats.org/officeDocument/2006/relationships/hyperlink" Target="https://www.google.com.co/imgres?imgurl=http://parki.lv/media/catalog/product/m/o/mo_1.jpg&amp;imgrefurl=http://www.kurpirkt.lv/rus/result.php?q=nazis+mora&amp;docid=RV4ERuXchnEjtM&amp;tbnid=etojMNsddvv1DM:&amp;w=735&amp;h=442&amp;hl=lv&amp;bih=775&amp;biw=1600&amp;ved=0ahUKEwiL3eLcy4bOAhXDDSwKHWnbC1YQMwhgKD4wPg&amp;iact=mrc&amp;uact=8" TargetMode="External"/><Relationship Id="rId79" Type="http://schemas.openxmlformats.org/officeDocument/2006/relationships/image" Target="../media/image124.jpeg"/><Relationship Id="rId102" Type="http://schemas.openxmlformats.org/officeDocument/2006/relationships/hyperlink" Target="http://www.darbariks.lv/images/products/528d70a844de98c1161c76a94b07c449_a6.PNG" TargetMode="External"/><Relationship Id="rId123" Type="http://schemas.openxmlformats.org/officeDocument/2006/relationships/hyperlink" Target="http://www.darbariks.lv/images/products/ec7d492779ed33afb7ce704a53397e8d_untitled.PNG" TargetMode="External"/><Relationship Id="rId128" Type="http://schemas.openxmlformats.org/officeDocument/2006/relationships/image" Target="../media/image160.png"/><Relationship Id="rId144" Type="http://schemas.openxmlformats.org/officeDocument/2006/relationships/hyperlink" Target="https://www.google.lv/url?sa=i&amp;rct=j&amp;q=&amp;esrc=s&amp;source=images&amp;cd=&amp;cad=rja&amp;uact=8&amp;ved=2ahUKEwi63Oeex5DgAhWohqYKHYtFDNsQjRx6BAgBEAU&amp;url=https://www.tools.store.ro/clupa-electrica-de-filetat-rems-amigo-2-set-r-1-2.html&amp;psig=AOvVaw0q_x2-6w9rxSKqUoT0Cltx&amp;ust=1548752812870620" TargetMode="External"/><Relationship Id="rId149" Type="http://schemas.openxmlformats.org/officeDocument/2006/relationships/image" Target="../media/image175.jpeg"/><Relationship Id="rId5" Type="http://schemas.openxmlformats.org/officeDocument/2006/relationships/image" Target="../media/image65.jpeg"/><Relationship Id="rId90" Type="http://schemas.openxmlformats.org/officeDocument/2006/relationships/image" Target="../media/image132.jpeg"/><Relationship Id="rId95" Type="http://schemas.openxmlformats.org/officeDocument/2006/relationships/image" Target="../media/image137.jpeg"/><Relationship Id="rId160" Type="http://schemas.openxmlformats.org/officeDocument/2006/relationships/image" Target="../media/image183.jpeg"/><Relationship Id="rId165" Type="http://schemas.openxmlformats.org/officeDocument/2006/relationships/image" Target="../media/image188.jpeg"/><Relationship Id="rId181" Type="http://schemas.openxmlformats.org/officeDocument/2006/relationships/image" Target="../media/image203.png"/><Relationship Id="rId186" Type="http://schemas.openxmlformats.org/officeDocument/2006/relationships/image" Target="../media/image208.jpeg"/><Relationship Id="rId22" Type="http://schemas.openxmlformats.org/officeDocument/2006/relationships/hyperlink" Target="https://www.google.com.co/url?sa=i&amp;rct=j&amp;q=&amp;esrc=s&amp;source=images&amp;cd=&amp;cad=rja&amp;uact=8&amp;ved=0ahUKEwjmy8O-3IbOAhWEJ5oKHbftDHEQjRwIBw&amp;url=https://www.gitana.lv/urbji-frezes-kroni-diski/terauda-griesanas-diski/koka-zagripas/&amp;bvm=bv.127521224,d.bGs&amp;psig=AFQjCNGIB-mOOItEHhj7ABQ8E-R2r5DYuw&amp;ust=1469264033567598" TargetMode="External"/><Relationship Id="rId27" Type="http://schemas.openxmlformats.org/officeDocument/2006/relationships/image" Target="../media/image86.jpeg"/><Relationship Id="rId43" Type="http://schemas.openxmlformats.org/officeDocument/2006/relationships/image" Target="../media/image96.jpeg"/><Relationship Id="rId48" Type="http://schemas.openxmlformats.org/officeDocument/2006/relationships/image" Target="../media/image99.jpeg"/><Relationship Id="rId64" Type="http://schemas.openxmlformats.org/officeDocument/2006/relationships/image" Target="../media/image113.png"/><Relationship Id="rId69" Type="http://schemas.openxmlformats.org/officeDocument/2006/relationships/image" Target="../media/image118.jpeg"/><Relationship Id="rId113" Type="http://schemas.openxmlformats.org/officeDocument/2006/relationships/image" Target="../media/image149.jpeg"/><Relationship Id="rId118" Type="http://schemas.openxmlformats.org/officeDocument/2006/relationships/image" Target="../media/image152.png"/><Relationship Id="rId134" Type="http://schemas.openxmlformats.org/officeDocument/2006/relationships/image" Target="../media/image165.jpeg"/><Relationship Id="rId139" Type="http://schemas.openxmlformats.org/officeDocument/2006/relationships/image" Target="../media/image168.png"/><Relationship Id="rId80" Type="http://schemas.openxmlformats.org/officeDocument/2006/relationships/hyperlink" Target="http://www.google.com.co/url?sa=i&amp;rct=j&amp;q=&amp;esrc=s&amp;source=images&amp;cd=&amp;cad=rja&amp;uact=8&amp;ved=0ahUKEwiG7ZXI1YbOAhUIb5oKHdqiASgQjRwIBw&amp;url=http://www.kurpirkt.lv/cena.php?q=p%C4%81rn%C4%93s%C4%81jams+lukturis&amp;page=4&amp;bvm=bv.127521224,d.bGs&amp;psig=AFQjCNGKeljfjH4tFRXJqQkI4kqXD-MFuQ&amp;ust=1469263038969055" TargetMode="External"/><Relationship Id="rId85" Type="http://schemas.openxmlformats.org/officeDocument/2006/relationships/image" Target="../media/image127.jpeg"/><Relationship Id="rId150" Type="http://schemas.openxmlformats.org/officeDocument/2006/relationships/hyperlink" Target="http://img-2.ecom20.com/8143/67/sifonu-un-savienojumu-stangas-250mm-lidz-d75mm-ar-pvc-ielikt-knipex.689513-10.jpeg" TargetMode="External"/><Relationship Id="rId155" Type="http://schemas.openxmlformats.org/officeDocument/2006/relationships/image" Target="../media/image179.jpeg"/><Relationship Id="rId171" Type="http://schemas.openxmlformats.org/officeDocument/2006/relationships/image" Target="../media/image194.jpeg"/><Relationship Id="rId176" Type="http://schemas.openxmlformats.org/officeDocument/2006/relationships/image" Target="../media/image199.jpeg"/><Relationship Id="rId192" Type="http://schemas.openxmlformats.org/officeDocument/2006/relationships/image" Target="../media/image214.jpeg"/><Relationship Id="rId197" Type="http://schemas.openxmlformats.org/officeDocument/2006/relationships/image" Target="../media/image219.jpeg"/><Relationship Id="rId201" Type="http://schemas.openxmlformats.org/officeDocument/2006/relationships/image" Target="../media/image223.jpeg"/><Relationship Id="rId12" Type="http://schemas.openxmlformats.org/officeDocument/2006/relationships/image" Target="../media/image72.jpeg"/><Relationship Id="rId17" Type="http://schemas.openxmlformats.org/officeDocument/2006/relationships/image" Target="../media/image77.jpeg"/><Relationship Id="rId33" Type="http://schemas.openxmlformats.org/officeDocument/2006/relationships/hyperlink" Target="https://www.google.lv/imgres?imgurl=http://tooltech.lv/image/catalog/Metin%C4%81%C5%A1anas%20piederumi/Spiediena%20regul%C4%81tori/M81963038_S_1_web.jpg&amp;imgrefurl=http://tooltech.lv/index.php?route=product/category&amp;path=187_193&amp;docid=cTTn8g0GmnoAuM&amp;tbnid=sjXMwiU82NGCGM:&amp;w=1000&amp;h=1000&amp;bih=963&amp;biw=1920&amp;ved=0ahUKEwi8hvC6qcjOAhXBJSwKHarwB0oQMwgfKAMwAw&amp;iact=mrc&amp;uact=8" TargetMode="External"/><Relationship Id="rId38" Type="http://schemas.openxmlformats.org/officeDocument/2006/relationships/image" Target="../media/image19.jpeg"/><Relationship Id="rId59" Type="http://schemas.openxmlformats.org/officeDocument/2006/relationships/image" Target="../media/image109.jpeg"/><Relationship Id="rId103" Type="http://schemas.openxmlformats.org/officeDocument/2006/relationships/image" Target="../media/image143.png"/><Relationship Id="rId108" Type="http://schemas.openxmlformats.org/officeDocument/2006/relationships/hyperlink" Target="http://www.darbariks.lv/images/products/8df0d2beefaee3d6185ae427b438824d_IKH7098%5b300,3%5d.jpg" TargetMode="External"/><Relationship Id="rId124" Type="http://schemas.openxmlformats.org/officeDocument/2006/relationships/image" Target="../media/image157.png"/><Relationship Id="rId129" Type="http://schemas.openxmlformats.org/officeDocument/2006/relationships/image" Target="../media/image161.jpeg"/><Relationship Id="rId54" Type="http://schemas.openxmlformats.org/officeDocument/2006/relationships/image" Target="../media/image104.jpeg"/><Relationship Id="rId70" Type="http://schemas.openxmlformats.org/officeDocument/2006/relationships/image" Target="../media/image119.jpeg"/><Relationship Id="rId75" Type="http://schemas.openxmlformats.org/officeDocument/2006/relationships/image" Target="../media/image122.jpeg"/><Relationship Id="rId91" Type="http://schemas.openxmlformats.org/officeDocument/2006/relationships/image" Target="../media/image133.jpeg"/><Relationship Id="rId96" Type="http://schemas.openxmlformats.org/officeDocument/2006/relationships/image" Target="../media/image138.jpeg"/><Relationship Id="rId140" Type="http://schemas.openxmlformats.org/officeDocument/2006/relationships/image" Target="../media/image169.png"/><Relationship Id="rId145" Type="http://schemas.openxmlformats.org/officeDocument/2006/relationships/image" Target="../media/image173.png"/><Relationship Id="rId161" Type="http://schemas.openxmlformats.org/officeDocument/2006/relationships/image" Target="../media/image184.jpeg"/><Relationship Id="rId166" Type="http://schemas.openxmlformats.org/officeDocument/2006/relationships/image" Target="../media/image189.jpeg"/><Relationship Id="rId182" Type="http://schemas.openxmlformats.org/officeDocument/2006/relationships/image" Target="../media/image204.png"/><Relationship Id="rId187" Type="http://schemas.openxmlformats.org/officeDocument/2006/relationships/image" Target="../media/image209.jpeg"/><Relationship Id="rId1" Type="http://schemas.openxmlformats.org/officeDocument/2006/relationships/image" Target="../media/image61.jpeg"/><Relationship Id="rId6" Type="http://schemas.openxmlformats.org/officeDocument/2006/relationships/image" Target="../media/image66.jpeg"/><Relationship Id="rId23" Type="http://schemas.openxmlformats.org/officeDocument/2006/relationships/image" Target="../media/image82.jpeg"/><Relationship Id="rId28" Type="http://schemas.openxmlformats.org/officeDocument/2006/relationships/image" Target="../media/image87.png"/><Relationship Id="rId49" Type="http://schemas.openxmlformats.org/officeDocument/2006/relationships/image" Target="../media/image100.jpeg"/><Relationship Id="rId114" Type="http://schemas.openxmlformats.org/officeDocument/2006/relationships/image" Target="../media/image150.png"/><Relationship Id="rId119" Type="http://schemas.openxmlformats.org/officeDocument/2006/relationships/image" Target="../media/image153.jpeg"/><Relationship Id="rId44" Type="http://schemas.openxmlformats.org/officeDocument/2006/relationships/hyperlink" Target="https://www.slo.lv/image.php?id=83037" TargetMode="External"/><Relationship Id="rId60" Type="http://schemas.openxmlformats.org/officeDocument/2006/relationships/hyperlink" Target="https://www.google.com.co/imgres?imgurl=http://www.amurs.lv/images/products/CELTNIECIBAS_TREPES/_prods/Trepes_ITOSS_alum._divpusigas_5-pakapieni_2925/i178cb273e.jpg&amp;imgrefurl=http://www.kurpirkt.lv/cena.php?q=celtniec%C4%ABbas+trepes&amp;docid=McBpTF88WlZc5M&amp;tbnid=qnsReyYX-lRmQM:&amp;w=499&amp;h=615&amp;hl=lv&amp;bih=775&amp;biw=1600&amp;ved=0ahUKEwiinbHdxYbOAhWKBZoKHYsjA2cQMwhgKCUwJQ&amp;iact=mrc&amp;uact=8" TargetMode="External"/><Relationship Id="rId65" Type="http://schemas.openxmlformats.org/officeDocument/2006/relationships/image" Target="../media/image114.jpeg"/><Relationship Id="rId81" Type="http://schemas.openxmlformats.org/officeDocument/2006/relationships/image" Target="../media/image125.jpeg"/><Relationship Id="rId86" Type="http://schemas.openxmlformats.org/officeDocument/2006/relationships/image" Target="../media/image128.jpeg"/><Relationship Id="rId130" Type="http://schemas.openxmlformats.org/officeDocument/2006/relationships/image" Target="../media/image162.jpeg"/><Relationship Id="rId135" Type="http://schemas.openxmlformats.org/officeDocument/2006/relationships/hyperlink" Target="https://www.google.lv/url?sa=i&amp;rct=j&amp;q=&amp;esrc=s&amp;source=images&amp;cd=&amp;cad=rja&amp;uact=8&amp;ved=0ahUKEwiI1Y3VktfOAhVG3SwKHaOcCVIQjRwIBw&amp;url=http://trust-jordan.com/website/arb/gloor.htm&amp;bvm=bv.129759880,d.bGg&amp;psig=AFQjCNHERkqmPRwBjNOk-shkQbinkYBesg&amp;ust=1472028237417300" TargetMode="External"/><Relationship Id="rId151" Type="http://schemas.openxmlformats.org/officeDocument/2006/relationships/image" Target="../media/image176.jpeg"/><Relationship Id="rId156" Type="http://schemas.openxmlformats.org/officeDocument/2006/relationships/image" Target="../media/image180.jpeg"/><Relationship Id="rId177" Type="http://schemas.openxmlformats.org/officeDocument/2006/relationships/image" Target="../media/image200.jpeg"/><Relationship Id="rId198" Type="http://schemas.openxmlformats.org/officeDocument/2006/relationships/image" Target="../media/image220.jpeg"/><Relationship Id="rId172" Type="http://schemas.openxmlformats.org/officeDocument/2006/relationships/image" Target="../media/image195.jpeg"/><Relationship Id="rId193" Type="http://schemas.openxmlformats.org/officeDocument/2006/relationships/image" Target="../media/image215.jpeg"/><Relationship Id="rId13" Type="http://schemas.openxmlformats.org/officeDocument/2006/relationships/image" Target="../media/image73.jpeg"/><Relationship Id="rId18" Type="http://schemas.openxmlformats.org/officeDocument/2006/relationships/image" Target="../media/image78.png"/><Relationship Id="rId39" Type="http://schemas.openxmlformats.org/officeDocument/2006/relationships/image" Target="../media/image94.png"/><Relationship Id="rId109" Type="http://schemas.openxmlformats.org/officeDocument/2006/relationships/image" Target="../media/image146.jpeg"/><Relationship Id="rId34" Type="http://schemas.openxmlformats.org/officeDocument/2006/relationships/image" Target="../media/image91.jpeg"/><Relationship Id="rId50" Type="http://schemas.openxmlformats.org/officeDocument/2006/relationships/hyperlink" Target="http://liveshop.lv/userfiles/Image/db_katalogs/c739/vxe_501167_1.jpg" TargetMode="External"/><Relationship Id="rId55" Type="http://schemas.openxmlformats.org/officeDocument/2006/relationships/image" Target="../media/image105.jpeg"/><Relationship Id="rId76" Type="http://schemas.openxmlformats.org/officeDocument/2006/relationships/hyperlink" Target="http://www.google.com.co/url?sa=i&amp;rct=j&amp;q=&amp;esrc=s&amp;source=images&amp;cd=&amp;cad=rja&amp;uact=8&amp;ved=0ahUKEwiy-vq-0IbOAhUEP5oKHTuWBCkQjRwIBw&amp;url=http://www.kurpirkt.lv/cena.php?q=met%C4%81la+z%C4%81%C4%A3a+asme%C5%86i&amp;bvm=bv.127521224,d.bGs&amp;psig=AFQjCNGMsY22M4E8k2FmUkmyMtRhJHtSuw&amp;ust=1469261622178566" TargetMode="External"/><Relationship Id="rId97" Type="http://schemas.openxmlformats.org/officeDocument/2006/relationships/image" Target="../media/image139.jpeg"/><Relationship Id="rId104" Type="http://schemas.openxmlformats.org/officeDocument/2006/relationships/hyperlink" Target="http://www.darbariks.lv/images/products/fc5d7352678da32195953cbd1f53b4d4_TPG49700_S_1_web.jpg" TargetMode="External"/><Relationship Id="rId120" Type="http://schemas.openxmlformats.org/officeDocument/2006/relationships/image" Target="../media/image154.jpeg"/><Relationship Id="rId125" Type="http://schemas.openxmlformats.org/officeDocument/2006/relationships/hyperlink" Target="http://www.darbariks.lv/images/products/f9c23f31e0c97604594aa2b53e413e48_mehanismuuzgriezuatslega.jpg" TargetMode="External"/><Relationship Id="rId141" Type="http://schemas.openxmlformats.org/officeDocument/2006/relationships/image" Target="../media/image170.png"/><Relationship Id="rId146" Type="http://schemas.openxmlformats.org/officeDocument/2006/relationships/hyperlink" Target="http://www.lotilabi.lv/plastmasas-caurulu-skeres-rocut-tc-63-professional-0-63-mm-rothenberger.391788.pd" TargetMode="External"/><Relationship Id="rId167" Type="http://schemas.openxmlformats.org/officeDocument/2006/relationships/image" Target="../media/image190.jpeg"/><Relationship Id="rId188" Type="http://schemas.openxmlformats.org/officeDocument/2006/relationships/image" Target="../media/image210.jpeg"/><Relationship Id="rId7" Type="http://schemas.openxmlformats.org/officeDocument/2006/relationships/image" Target="../media/image67.jpeg"/><Relationship Id="rId71" Type="http://schemas.openxmlformats.org/officeDocument/2006/relationships/image" Target="../media/image120.png"/><Relationship Id="rId92" Type="http://schemas.openxmlformats.org/officeDocument/2006/relationships/image" Target="../media/image134.jpeg"/><Relationship Id="rId162" Type="http://schemas.openxmlformats.org/officeDocument/2006/relationships/image" Target="../media/image185.jpeg"/><Relationship Id="rId183" Type="http://schemas.openxmlformats.org/officeDocument/2006/relationships/image" Target="../media/image205.png"/><Relationship Id="rId2" Type="http://schemas.openxmlformats.org/officeDocument/2006/relationships/image" Target="../media/image62.jpeg"/><Relationship Id="rId29" Type="http://schemas.openxmlformats.org/officeDocument/2006/relationships/image" Target="../media/image88.jpeg"/><Relationship Id="rId24" Type="http://schemas.openxmlformats.org/officeDocument/2006/relationships/image" Target="../media/image83.jpeg"/><Relationship Id="rId40" Type="http://schemas.openxmlformats.org/officeDocument/2006/relationships/image" Target="../media/image20.jpeg"/><Relationship Id="rId45" Type="http://schemas.openxmlformats.org/officeDocument/2006/relationships/image" Target="../media/image97.jpeg"/><Relationship Id="rId66" Type="http://schemas.openxmlformats.org/officeDocument/2006/relationships/image" Target="../media/image115.jpeg"/><Relationship Id="rId87" Type="http://schemas.openxmlformats.org/officeDocument/2006/relationships/image" Target="../media/image129.jpeg"/><Relationship Id="rId110" Type="http://schemas.openxmlformats.org/officeDocument/2006/relationships/image" Target="../media/image147.png"/><Relationship Id="rId115" Type="http://schemas.openxmlformats.org/officeDocument/2006/relationships/hyperlink" Target="http://www.darbariks.lv/images/products/874bde861d1cdf873d7b9f555bc52f43_XRC325S.jpg" TargetMode="External"/><Relationship Id="rId131" Type="http://schemas.openxmlformats.org/officeDocument/2006/relationships/image" Target="../media/image163.jpeg"/><Relationship Id="rId136" Type="http://schemas.openxmlformats.org/officeDocument/2006/relationships/hyperlink" Target="https://www.google.lv/url?sa=i&amp;rct=j&amp;q=&amp;esrc=s&amp;source=images&amp;cd=&amp;cad=rja&amp;uact=8&amp;ved=0ahUKEwjN9pGFlNfOAhUGDywKHc9mBroQjRwIBw&amp;url=http://www.spanias.com/en/component/attribute/5620&amp;bvm=bv.129759880,d.bGg&amp;psig=AFQjCNFLEQZQb9FQCscgT0ygZXd7QSIV1Q&amp;ust=1472028601516452" TargetMode="External"/><Relationship Id="rId157" Type="http://schemas.openxmlformats.org/officeDocument/2006/relationships/hyperlink" Target="http://img-2.ecom20.com/8143/67/caurumsitis-20mm-n-570-gedore.742588-10.jpeg" TargetMode="External"/><Relationship Id="rId178" Type="http://schemas.openxmlformats.org/officeDocument/2006/relationships/hyperlink" Target="http://www.jukotana.lv/files/SDS_Max_urbis%5b2%5d.jpg" TargetMode="External"/><Relationship Id="rId61" Type="http://schemas.openxmlformats.org/officeDocument/2006/relationships/image" Target="../media/image110.jpeg"/><Relationship Id="rId82" Type="http://schemas.openxmlformats.org/officeDocument/2006/relationships/hyperlink" Target="https://www.google.com.co/imgres?imgurl=http://www.semicom.lv/images/uploads/stoller_2124924.jpg_57319.jpg&amp;imgrefurl=http://www.kurpirkt.lv/rus/result.php?q=darba+ap%C4%A3%C4%93rbs+ce%C4%BCu+aizsargi&amp;docid=bIkqv4eqzw8PkM&amp;tbnid=3sYjR3gS5fFhYM:&amp;w=180&amp;h=117&amp;itg=1&amp;hl=lv&amp;bih=775&amp;biw=1600&amp;ved=0ahUKEwiixenfz4bOAhXMDpoKHWdeCjIQMwg7KBkwGQ&amp;iact=mrc&amp;uact=8" TargetMode="External"/><Relationship Id="rId152" Type="http://schemas.openxmlformats.org/officeDocument/2006/relationships/hyperlink" Target="http://www.lotilabi.lv/adjustable-spanner-10-open-end-chrome-plated-with-2c-hand-gedore.756654.pd" TargetMode="External"/><Relationship Id="rId173" Type="http://schemas.openxmlformats.org/officeDocument/2006/relationships/image" Target="../media/image196.jpeg"/><Relationship Id="rId194" Type="http://schemas.openxmlformats.org/officeDocument/2006/relationships/image" Target="../media/image216.jpeg"/><Relationship Id="rId199" Type="http://schemas.openxmlformats.org/officeDocument/2006/relationships/image" Target="../media/image221.jpeg"/><Relationship Id="rId19" Type="http://schemas.openxmlformats.org/officeDocument/2006/relationships/image" Target="../media/image79.jpeg"/><Relationship Id="rId14" Type="http://schemas.openxmlformats.org/officeDocument/2006/relationships/image" Target="../media/image74.jpeg"/><Relationship Id="rId30" Type="http://schemas.openxmlformats.org/officeDocument/2006/relationships/image" Target="../media/image89.png"/><Relationship Id="rId35" Type="http://schemas.openxmlformats.org/officeDocument/2006/relationships/image" Target="../media/image92.jpeg"/><Relationship Id="rId56" Type="http://schemas.openxmlformats.org/officeDocument/2006/relationships/image" Target="../media/image106.jpeg"/><Relationship Id="rId77" Type="http://schemas.openxmlformats.org/officeDocument/2006/relationships/image" Target="../media/image123.jpeg"/><Relationship Id="rId100" Type="http://schemas.openxmlformats.org/officeDocument/2006/relationships/hyperlink" Target="http://www.darbariks.lv/images/products/b906f853d9ed424543370657c972d108_a7.PNG" TargetMode="External"/><Relationship Id="rId105" Type="http://schemas.openxmlformats.org/officeDocument/2006/relationships/image" Target="../media/image144.jpeg"/><Relationship Id="rId126" Type="http://schemas.openxmlformats.org/officeDocument/2006/relationships/image" Target="../media/image158.jpeg"/><Relationship Id="rId147" Type="http://schemas.openxmlformats.org/officeDocument/2006/relationships/image" Target="../media/image174.jpeg"/><Relationship Id="rId168" Type="http://schemas.openxmlformats.org/officeDocument/2006/relationships/image" Target="../media/image191.jpeg"/><Relationship Id="rId8" Type="http://schemas.openxmlformats.org/officeDocument/2006/relationships/image" Target="../media/image68.jpeg"/><Relationship Id="rId51" Type="http://schemas.openxmlformats.org/officeDocument/2006/relationships/image" Target="../media/image101.jpeg"/><Relationship Id="rId72" Type="http://schemas.openxmlformats.org/officeDocument/2006/relationships/hyperlink" Target="https://www.google.com.co/imgres?imgurl=http://ebs.lv/sitedata/images/catalog/17226_067055_p.JPG&amp;imgrefurl=http://www.kurpirkt.lv/cena.php?q=re%C4%A3ip%C5%A1a+nazis&amp;docid=yyj04ZMos_AeEM&amp;tbnid=6kpoHXPGvqRONM:&amp;w=369&amp;h=187&amp;hl=lv&amp;bih=775&amp;biw=1600&amp;ved=0ahUKEwjs26SIzIbOAhWFhywKHWsZBfo4yAEQMwhGKEEwQQ&amp;iact=mrc&amp;uact=8" TargetMode="External"/><Relationship Id="rId93" Type="http://schemas.openxmlformats.org/officeDocument/2006/relationships/image" Target="../media/image135.jpeg"/><Relationship Id="rId98" Type="http://schemas.openxmlformats.org/officeDocument/2006/relationships/image" Target="../media/image140.jpeg"/><Relationship Id="rId121" Type="http://schemas.openxmlformats.org/officeDocument/2006/relationships/image" Target="../media/image155.jpeg"/><Relationship Id="rId142" Type="http://schemas.openxmlformats.org/officeDocument/2006/relationships/image" Target="../media/image171.jpeg"/><Relationship Id="rId163" Type="http://schemas.openxmlformats.org/officeDocument/2006/relationships/image" Target="../media/image186.jpeg"/><Relationship Id="rId184" Type="http://schemas.openxmlformats.org/officeDocument/2006/relationships/image" Target="../media/image206.jpeg"/><Relationship Id="rId189" Type="http://schemas.openxmlformats.org/officeDocument/2006/relationships/image" Target="../media/image211.jpeg"/><Relationship Id="rId3" Type="http://schemas.openxmlformats.org/officeDocument/2006/relationships/image" Target="../media/image63.jpeg"/><Relationship Id="rId25" Type="http://schemas.openxmlformats.org/officeDocument/2006/relationships/image" Target="../media/image84.jpeg"/><Relationship Id="rId46" Type="http://schemas.openxmlformats.org/officeDocument/2006/relationships/image" Target="../media/image98.jpeg"/><Relationship Id="rId67" Type="http://schemas.openxmlformats.org/officeDocument/2006/relationships/image" Target="../media/image116.jpeg"/><Relationship Id="rId116" Type="http://schemas.openxmlformats.org/officeDocument/2006/relationships/image" Target="../media/image151.jpeg"/><Relationship Id="rId137" Type="http://schemas.openxmlformats.org/officeDocument/2006/relationships/image" Target="../media/image166.jpeg"/><Relationship Id="rId158" Type="http://schemas.openxmlformats.org/officeDocument/2006/relationships/image" Target="../media/image181.jpeg"/><Relationship Id="rId20" Type="http://schemas.openxmlformats.org/officeDocument/2006/relationships/image" Target="../media/image80.png"/><Relationship Id="rId41" Type="http://schemas.openxmlformats.org/officeDocument/2006/relationships/image" Target="../media/image95.jpeg"/><Relationship Id="rId62" Type="http://schemas.openxmlformats.org/officeDocument/2006/relationships/image" Target="../media/image111.jpeg"/><Relationship Id="rId83" Type="http://schemas.openxmlformats.org/officeDocument/2006/relationships/image" Target="../media/image126.jpeg"/><Relationship Id="rId88" Type="http://schemas.openxmlformats.org/officeDocument/2006/relationships/image" Target="../media/image130.jpeg"/><Relationship Id="rId111" Type="http://schemas.openxmlformats.org/officeDocument/2006/relationships/image" Target="../media/image148.jpeg"/><Relationship Id="rId132" Type="http://schemas.openxmlformats.org/officeDocument/2006/relationships/image" Target="../media/image164.jpeg"/><Relationship Id="rId153" Type="http://schemas.openxmlformats.org/officeDocument/2006/relationships/image" Target="../media/image177.jpeg"/><Relationship Id="rId174" Type="http://schemas.openxmlformats.org/officeDocument/2006/relationships/image" Target="../media/image197.jpeg"/><Relationship Id="rId179" Type="http://schemas.openxmlformats.org/officeDocument/2006/relationships/image" Target="../media/image201.jpeg"/><Relationship Id="rId195" Type="http://schemas.openxmlformats.org/officeDocument/2006/relationships/image" Target="../media/image217.jpeg"/><Relationship Id="rId190" Type="http://schemas.openxmlformats.org/officeDocument/2006/relationships/image" Target="../media/image212.jpeg"/><Relationship Id="rId15" Type="http://schemas.openxmlformats.org/officeDocument/2006/relationships/image" Target="../media/image75.png"/><Relationship Id="rId36" Type="http://schemas.openxmlformats.org/officeDocument/2006/relationships/image" Target="../media/image93.jpeg"/><Relationship Id="rId57" Type="http://schemas.openxmlformats.org/officeDocument/2006/relationships/image" Target="../media/image107.jpeg"/><Relationship Id="rId106" Type="http://schemas.openxmlformats.org/officeDocument/2006/relationships/hyperlink" Target="http://www.darbariks.lv/images/products/9f45b739586d12c208b26e766cd39250_IKH2302.JPG" TargetMode="External"/><Relationship Id="rId127" Type="http://schemas.openxmlformats.org/officeDocument/2006/relationships/image" Target="../media/image159.jpeg"/><Relationship Id="rId10" Type="http://schemas.openxmlformats.org/officeDocument/2006/relationships/image" Target="../media/image70.jpeg"/><Relationship Id="rId31" Type="http://schemas.openxmlformats.org/officeDocument/2006/relationships/hyperlink" Target="http://www.jukotana.lv/files/Disks_Betonam_2608602200.jpg" TargetMode="External"/><Relationship Id="rId52" Type="http://schemas.openxmlformats.org/officeDocument/2006/relationships/image" Target="../media/image102.jpeg"/><Relationship Id="rId73" Type="http://schemas.openxmlformats.org/officeDocument/2006/relationships/image" Target="../media/image121.jpeg"/><Relationship Id="rId78" Type="http://schemas.openxmlformats.org/officeDocument/2006/relationships/hyperlink" Target="http://www.rdveikals.lv/products/lv/695/57239/sort/1/filter/0_0_0_0/Topex-Z&#257;&#291;is-met&#257;lam-300-mm-plast.rokt.-z&#257;&#291;is.html" TargetMode="External"/><Relationship Id="rId94" Type="http://schemas.openxmlformats.org/officeDocument/2006/relationships/image" Target="../media/image136.jpeg"/><Relationship Id="rId99" Type="http://schemas.openxmlformats.org/officeDocument/2006/relationships/image" Target="../media/image141.jpeg"/><Relationship Id="rId101" Type="http://schemas.openxmlformats.org/officeDocument/2006/relationships/image" Target="../media/image142.png"/><Relationship Id="rId122" Type="http://schemas.openxmlformats.org/officeDocument/2006/relationships/image" Target="../media/image156.jpeg"/><Relationship Id="rId143" Type="http://schemas.openxmlformats.org/officeDocument/2006/relationships/image" Target="../media/image172.jpeg"/><Relationship Id="rId148" Type="http://schemas.openxmlformats.org/officeDocument/2006/relationships/hyperlink" Target="http://img-2.ecom20.com/8143/67/stangas-cobra-560mm-d120mm-knipex.389259-10.jpeg" TargetMode="External"/><Relationship Id="rId164" Type="http://schemas.openxmlformats.org/officeDocument/2006/relationships/image" Target="../media/image187.jpeg"/><Relationship Id="rId169" Type="http://schemas.openxmlformats.org/officeDocument/2006/relationships/image" Target="../media/image192.jpeg"/><Relationship Id="rId185" Type="http://schemas.openxmlformats.org/officeDocument/2006/relationships/image" Target="../media/image207.png"/><Relationship Id="rId4" Type="http://schemas.openxmlformats.org/officeDocument/2006/relationships/image" Target="../media/image64.jpeg"/><Relationship Id="rId9" Type="http://schemas.openxmlformats.org/officeDocument/2006/relationships/image" Target="../media/image69.jpeg"/><Relationship Id="rId180" Type="http://schemas.openxmlformats.org/officeDocument/2006/relationships/image" Target="../media/image202.png"/><Relationship Id="rId26" Type="http://schemas.openxmlformats.org/officeDocument/2006/relationships/image" Target="../media/image85.jpeg"/><Relationship Id="rId47" Type="http://schemas.openxmlformats.org/officeDocument/2006/relationships/hyperlink" Target="http://avers.lv/media/catalog/product/cache/1/image/9df78eab33525d08d6e5fb8d27136e95/i/m/image_207_1_142_1_1028.jpg" TargetMode="External"/><Relationship Id="rId68" Type="http://schemas.openxmlformats.org/officeDocument/2006/relationships/image" Target="../media/image117.jpeg"/><Relationship Id="rId89" Type="http://schemas.openxmlformats.org/officeDocument/2006/relationships/image" Target="../media/image131.jpeg"/><Relationship Id="rId112" Type="http://schemas.openxmlformats.org/officeDocument/2006/relationships/hyperlink" Target="http://www.google.com.co/url?sa=i&amp;rct=j&amp;q=&amp;esrc=s&amp;source=images&amp;cd=&amp;cad=rja&amp;uact=8&amp;ved=0ahUKEwjsu5HowZDOAhUJKywKHdhBCSkQjRwIBw&amp;url=http://www.cenuklubs.lv/lat/iveikals/montazas_piederumi/Trose_caurulu_tirisanai_150cm.html&amp;bvm=bv.127984354,d.bGs&amp;psig=AFQjCNHFzHDcaytRDMqPE-7Rvzs35s5Kmg&amp;ust=1469597047943430" TargetMode="External"/><Relationship Id="rId133" Type="http://schemas.openxmlformats.org/officeDocument/2006/relationships/hyperlink" Target="https://media.stokker.com/prod/l/965/107534965.jpg" TargetMode="External"/><Relationship Id="rId154" Type="http://schemas.openxmlformats.org/officeDocument/2006/relationships/image" Target="../media/image178.jpeg"/><Relationship Id="rId175" Type="http://schemas.openxmlformats.org/officeDocument/2006/relationships/image" Target="../media/image198.jpeg"/></Relationships>
</file>

<file path=xl/drawings/_rels/drawing3.xml.rels><?xml version="1.0" encoding="UTF-8" standalone="yes"?>
<Relationships xmlns="http://schemas.openxmlformats.org/package/2006/relationships"><Relationship Id="rId8" Type="http://schemas.openxmlformats.org/officeDocument/2006/relationships/hyperlink" Target="https://www.k-rauta.lv/buvmaterialu-veikals-productimages/big/5/500/500084/500084449_1.jpg" TargetMode="External"/><Relationship Id="rId13" Type="http://schemas.openxmlformats.org/officeDocument/2006/relationships/image" Target="../media/image233.jpeg"/><Relationship Id="rId18" Type="http://schemas.openxmlformats.org/officeDocument/2006/relationships/image" Target="../media/image237.jpeg"/><Relationship Id="rId26" Type="http://schemas.openxmlformats.org/officeDocument/2006/relationships/hyperlink" Target="https://www.k-rauta.lv/buvmaterialu-veikals-productimages/big/5/500/500866/500866536_1.jpg" TargetMode="External"/><Relationship Id="rId3" Type="http://schemas.openxmlformats.org/officeDocument/2006/relationships/image" Target="../media/image226.jpeg"/><Relationship Id="rId21" Type="http://schemas.openxmlformats.org/officeDocument/2006/relationships/image" Target="../media/image239.jpeg"/><Relationship Id="rId34" Type="http://schemas.openxmlformats.org/officeDocument/2006/relationships/hyperlink" Target="javascript:popupWindow('http://www.apati.lv/popup_image.php?pID=510&amp;osCsid=4k6a692h5tmapi9sc8rbs9qcs0')" TargetMode="External"/><Relationship Id="rId7" Type="http://schemas.openxmlformats.org/officeDocument/2006/relationships/image" Target="../media/image229.jpeg"/><Relationship Id="rId12" Type="http://schemas.openxmlformats.org/officeDocument/2006/relationships/hyperlink" Target="https://www.k-rauta.lv/buvmaterialu-veikals-productimages/big/5/500/500987/500987724_1.jpg" TargetMode="External"/><Relationship Id="rId17" Type="http://schemas.openxmlformats.org/officeDocument/2006/relationships/hyperlink" Target="https://www.k-rauta.lv/buvmaterialu-veikals-productimages/big/5/500/500632/500632399_1.jpg" TargetMode="External"/><Relationship Id="rId25" Type="http://schemas.openxmlformats.org/officeDocument/2006/relationships/image" Target="../media/image242.png"/><Relationship Id="rId33" Type="http://schemas.openxmlformats.org/officeDocument/2006/relationships/image" Target="../media/image249.jpeg"/><Relationship Id="rId2" Type="http://schemas.openxmlformats.org/officeDocument/2006/relationships/image" Target="../media/image225.png"/><Relationship Id="rId16" Type="http://schemas.openxmlformats.org/officeDocument/2006/relationships/image" Target="../media/image236.jpeg"/><Relationship Id="rId20" Type="http://schemas.openxmlformats.org/officeDocument/2006/relationships/image" Target="../media/image238.jpeg"/><Relationship Id="rId29" Type="http://schemas.openxmlformats.org/officeDocument/2006/relationships/image" Target="../media/image245.jpeg"/><Relationship Id="rId1" Type="http://schemas.openxmlformats.org/officeDocument/2006/relationships/image" Target="../media/image224.png"/><Relationship Id="rId6" Type="http://schemas.openxmlformats.org/officeDocument/2006/relationships/hyperlink" Target="https://www.k-rauta.lv/buvmaterialu-veikals-productimages/big/5/500/500081/500081465_1.jpg" TargetMode="External"/><Relationship Id="rId11" Type="http://schemas.openxmlformats.org/officeDocument/2006/relationships/image" Target="../media/image232.jpeg"/><Relationship Id="rId24" Type="http://schemas.openxmlformats.org/officeDocument/2006/relationships/image" Target="../media/image241.png"/><Relationship Id="rId32" Type="http://schemas.openxmlformats.org/officeDocument/2006/relationships/image" Target="../media/image248.jpeg"/><Relationship Id="rId5" Type="http://schemas.openxmlformats.org/officeDocument/2006/relationships/image" Target="../media/image228.png"/><Relationship Id="rId15" Type="http://schemas.openxmlformats.org/officeDocument/2006/relationships/image" Target="../media/image235.png"/><Relationship Id="rId23" Type="http://schemas.openxmlformats.org/officeDocument/2006/relationships/image" Target="../media/image240.jpeg"/><Relationship Id="rId28" Type="http://schemas.openxmlformats.org/officeDocument/2006/relationships/image" Target="../media/image244.jpeg"/><Relationship Id="rId10" Type="http://schemas.openxmlformats.org/officeDocument/2006/relationships/image" Target="../media/image231.jpeg"/><Relationship Id="rId19" Type="http://schemas.openxmlformats.org/officeDocument/2006/relationships/hyperlink" Target="https://www.k-rauta.lv/buvmaterialu-veikals-productimages/big/5/500/500552/500552445_1.jpg" TargetMode="External"/><Relationship Id="rId31" Type="http://schemas.openxmlformats.org/officeDocument/2006/relationships/image" Target="../media/image247.jpeg"/><Relationship Id="rId4" Type="http://schemas.openxmlformats.org/officeDocument/2006/relationships/image" Target="../media/image227.jpeg"/><Relationship Id="rId9" Type="http://schemas.openxmlformats.org/officeDocument/2006/relationships/image" Target="../media/image230.jpeg"/><Relationship Id="rId14" Type="http://schemas.openxmlformats.org/officeDocument/2006/relationships/image" Target="../media/image234.png"/><Relationship Id="rId22" Type="http://schemas.openxmlformats.org/officeDocument/2006/relationships/hyperlink" Target="https://www.k-rauta.lv/buvmaterialu-veikals-productimages/big/5/500/500086/500086312_1.jpg" TargetMode="External"/><Relationship Id="rId27" Type="http://schemas.openxmlformats.org/officeDocument/2006/relationships/image" Target="../media/image243.jpeg"/><Relationship Id="rId30" Type="http://schemas.openxmlformats.org/officeDocument/2006/relationships/image" Target="../media/image246.png"/><Relationship Id="rId35" Type="http://schemas.openxmlformats.org/officeDocument/2006/relationships/image" Target="../media/image25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57.png"/><Relationship Id="rId13" Type="http://schemas.openxmlformats.org/officeDocument/2006/relationships/image" Target="../media/image262.jpeg"/><Relationship Id="rId18" Type="http://schemas.openxmlformats.org/officeDocument/2006/relationships/image" Target="../media/image267.jpeg"/><Relationship Id="rId26" Type="http://schemas.openxmlformats.org/officeDocument/2006/relationships/image" Target="../media/image275.jpeg"/><Relationship Id="rId3" Type="http://schemas.openxmlformats.org/officeDocument/2006/relationships/image" Target="../media/image252.jpeg"/><Relationship Id="rId21" Type="http://schemas.openxmlformats.org/officeDocument/2006/relationships/image" Target="../media/image270.jpeg"/><Relationship Id="rId7" Type="http://schemas.openxmlformats.org/officeDocument/2006/relationships/image" Target="../media/image256.png"/><Relationship Id="rId12" Type="http://schemas.openxmlformats.org/officeDocument/2006/relationships/image" Target="../media/image261.jpeg"/><Relationship Id="rId17" Type="http://schemas.openxmlformats.org/officeDocument/2006/relationships/image" Target="../media/image266.jpeg"/><Relationship Id="rId25" Type="http://schemas.openxmlformats.org/officeDocument/2006/relationships/image" Target="../media/image274.png"/><Relationship Id="rId2" Type="http://schemas.openxmlformats.org/officeDocument/2006/relationships/hyperlink" Target="http://www.inserv.lv/img/products/large/2623-kango-540-s.jpg" TargetMode="External"/><Relationship Id="rId16" Type="http://schemas.openxmlformats.org/officeDocument/2006/relationships/image" Target="../media/image265.jpeg"/><Relationship Id="rId20" Type="http://schemas.openxmlformats.org/officeDocument/2006/relationships/image" Target="../media/image269.jpeg"/><Relationship Id="rId29" Type="http://schemas.openxmlformats.org/officeDocument/2006/relationships/image" Target="../media/image278.jpeg"/><Relationship Id="rId1" Type="http://schemas.openxmlformats.org/officeDocument/2006/relationships/image" Target="../media/image251.jpeg"/><Relationship Id="rId6" Type="http://schemas.openxmlformats.org/officeDocument/2006/relationships/image" Target="../media/image255.png"/><Relationship Id="rId11" Type="http://schemas.openxmlformats.org/officeDocument/2006/relationships/image" Target="../media/image260.jpeg"/><Relationship Id="rId24" Type="http://schemas.openxmlformats.org/officeDocument/2006/relationships/image" Target="../media/image273.jpeg"/><Relationship Id="rId32" Type="http://schemas.openxmlformats.org/officeDocument/2006/relationships/image" Target="../media/image281.jpeg"/><Relationship Id="rId5" Type="http://schemas.openxmlformats.org/officeDocument/2006/relationships/image" Target="../media/image254.png"/><Relationship Id="rId15" Type="http://schemas.openxmlformats.org/officeDocument/2006/relationships/image" Target="../media/image264.jpeg"/><Relationship Id="rId23" Type="http://schemas.openxmlformats.org/officeDocument/2006/relationships/image" Target="../media/image272.jpeg"/><Relationship Id="rId28" Type="http://schemas.openxmlformats.org/officeDocument/2006/relationships/image" Target="../media/image277.jpeg"/><Relationship Id="rId10" Type="http://schemas.openxmlformats.org/officeDocument/2006/relationships/image" Target="../media/image259.jpeg"/><Relationship Id="rId19" Type="http://schemas.openxmlformats.org/officeDocument/2006/relationships/image" Target="../media/image268.jpeg"/><Relationship Id="rId31" Type="http://schemas.openxmlformats.org/officeDocument/2006/relationships/image" Target="../media/image280.jpeg"/><Relationship Id="rId4" Type="http://schemas.openxmlformats.org/officeDocument/2006/relationships/image" Target="../media/image253.jpeg"/><Relationship Id="rId9" Type="http://schemas.openxmlformats.org/officeDocument/2006/relationships/image" Target="../media/image258.jpeg"/><Relationship Id="rId14" Type="http://schemas.openxmlformats.org/officeDocument/2006/relationships/image" Target="../media/image263.jpeg"/><Relationship Id="rId22" Type="http://schemas.openxmlformats.org/officeDocument/2006/relationships/image" Target="../media/image271.jpeg"/><Relationship Id="rId27" Type="http://schemas.openxmlformats.org/officeDocument/2006/relationships/image" Target="../media/image276.png"/><Relationship Id="rId30" Type="http://schemas.openxmlformats.org/officeDocument/2006/relationships/image" Target="../media/image27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9.jpeg"/><Relationship Id="rId13" Type="http://schemas.openxmlformats.org/officeDocument/2006/relationships/image" Target="../media/image292.gif"/><Relationship Id="rId3" Type="http://schemas.openxmlformats.org/officeDocument/2006/relationships/image" Target="../media/image284.jpeg"/><Relationship Id="rId7" Type="http://schemas.openxmlformats.org/officeDocument/2006/relationships/image" Target="../media/image288.jpeg"/><Relationship Id="rId12" Type="http://schemas.openxmlformats.org/officeDocument/2006/relationships/image" Target="../media/image291.jpeg"/><Relationship Id="rId2" Type="http://schemas.openxmlformats.org/officeDocument/2006/relationships/image" Target="../media/image283.jpeg"/><Relationship Id="rId1" Type="http://schemas.openxmlformats.org/officeDocument/2006/relationships/image" Target="../media/image282.jpeg"/><Relationship Id="rId6" Type="http://schemas.openxmlformats.org/officeDocument/2006/relationships/image" Target="../media/image287.jpeg"/><Relationship Id="rId11" Type="http://schemas.openxmlformats.org/officeDocument/2006/relationships/hyperlink" Target="http://instrumenti.lv/item-46613.html" TargetMode="External"/><Relationship Id="rId5" Type="http://schemas.openxmlformats.org/officeDocument/2006/relationships/image" Target="../media/image286.jpeg"/><Relationship Id="rId10" Type="http://schemas.openxmlformats.org/officeDocument/2006/relationships/image" Target="../media/image290.jpeg"/><Relationship Id="rId4" Type="http://schemas.openxmlformats.org/officeDocument/2006/relationships/image" Target="../media/image285.jpeg"/><Relationship Id="rId9" Type="http://schemas.openxmlformats.org/officeDocument/2006/relationships/hyperlink" Target="http://instrumenti.lv/item-46611.html" TargetMode="External"/></Relationships>
</file>

<file path=xl/drawings/_rels/drawing6.xml.rels><?xml version="1.0" encoding="UTF-8" standalone="yes"?>
<Relationships xmlns="http://schemas.openxmlformats.org/package/2006/relationships"><Relationship Id="rId8" Type="http://schemas.openxmlformats.org/officeDocument/2006/relationships/hyperlink" Target="https://www.google.lv/imgres?imgurl=http://tooltech.lv/image/catalog/Metin%C4%81%C5%A1anas%20piederumi/Spiediena%20regul%C4%81tori/M81963038_S_1_web.jpg&amp;imgrefurl=http://tooltech.lv/index.php?route=product/category&amp;path=187_193&amp;docid=cTTn8g0GmnoAuM&amp;tbnid=sjXMwiU82NGCGM:&amp;w=1000&amp;h=1000&amp;bih=963&amp;biw=1920&amp;ved=0ahUKEwi8hvC6qcjOAhXBJSwKHarwB0oQMwgfKAMwAw&amp;iact=mrc&amp;uact=8" TargetMode="External"/><Relationship Id="rId13" Type="http://schemas.openxmlformats.org/officeDocument/2006/relationships/image" Target="../media/image303.jpeg"/><Relationship Id="rId18" Type="http://schemas.openxmlformats.org/officeDocument/2006/relationships/image" Target="../media/image307.jpeg"/><Relationship Id="rId26" Type="http://schemas.openxmlformats.org/officeDocument/2006/relationships/image" Target="../media/image314.jpeg"/><Relationship Id="rId3" Type="http://schemas.openxmlformats.org/officeDocument/2006/relationships/image" Target="../media/image295.jpeg"/><Relationship Id="rId21" Type="http://schemas.openxmlformats.org/officeDocument/2006/relationships/hyperlink" Target="https://www.google.lv/url?sa=i&amp;rct=j&amp;q=&amp;esrc=s&amp;source=images&amp;cd=&amp;cad=rja&amp;uact=8&amp;ved=0ahUKEwjs3ezKkdfOAhVGJ5oKHTzhB3cQjRwIBQ&amp;url=http://www.gloor.ch/dms/autogen/Autogentechnik/Zubeh-r-Spezial/Sonstiges-Zubeh-r_/Sonstiges-Zubeh-r-E/Detailed%20information%20on%20other%20accessories.pdf&amp;bvm=bv.129759880,d.bGg&amp;psig=AFQjCNFghDPLGaecVKK6iESTyMkyn0d2xw&amp;ust=1472027916217687" TargetMode="External"/><Relationship Id="rId7" Type="http://schemas.openxmlformats.org/officeDocument/2006/relationships/image" Target="../media/image298.jpeg"/><Relationship Id="rId12" Type="http://schemas.openxmlformats.org/officeDocument/2006/relationships/image" Target="../media/image302.jpeg"/><Relationship Id="rId17" Type="http://schemas.openxmlformats.org/officeDocument/2006/relationships/hyperlink" Target="http://www.google.com.co/url?sa=i&amp;rct=j&amp;q=&amp;esrc=s&amp;source=images&amp;cd=&amp;cad=rja&amp;uact=8&amp;ved=0ahUKEwjIgoGg14bOAhWLkCwKHfw0B30QjRwIBw&amp;url=http://www.jobbi.lv/index.php?route=product/product&amp;product_id=6090&amp;bvm=bv.127521224,d.bGs&amp;psig=AFQjCNFA1724n4Hr2jVfu27AMhfFwJJwpQ&amp;ust=1469263503425399" TargetMode="External"/><Relationship Id="rId25" Type="http://schemas.openxmlformats.org/officeDocument/2006/relationships/image" Target="../media/image313.jpeg"/><Relationship Id="rId2" Type="http://schemas.openxmlformats.org/officeDocument/2006/relationships/image" Target="../media/image294.jpeg"/><Relationship Id="rId16" Type="http://schemas.openxmlformats.org/officeDocument/2006/relationships/image" Target="../media/image306.jpeg"/><Relationship Id="rId20" Type="http://schemas.openxmlformats.org/officeDocument/2006/relationships/image" Target="../media/image309.png"/><Relationship Id="rId1" Type="http://schemas.openxmlformats.org/officeDocument/2006/relationships/image" Target="../media/image293.jpeg"/><Relationship Id="rId6" Type="http://schemas.openxmlformats.org/officeDocument/2006/relationships/hyperlink" Target="http://www.ambler.lv/en/catalog/GAS_WELDING_AND_CUTTING_EQUIPMENT/CUTTING_AND_WELDING_TORCHES/Mirror_with_flexible_magnet_holder/?c=64&amp;c2=88&amp;i=910" TargetMode="External"/><Relationship Id="rId11" Type="http://schemas.openxmlformats.org/officeDocument/2006/relationships/image" Target="../media/image301.png"/><Relationship Id="rId24" Type="http://schemas.openxmlformats.org/officeDocument/2006/relationships/image" Target="../media/image312.jpeg"/><Relationship Id="rId5" Type="http://schemas.openxmlformats.org/officeDocument/2006/relationships/image" Target="../media/image297.png"/><Relationship Id="rId15" Type="http://schemas.openxmlformats.org/officeDocument/2006/relationships/image" Target="../media/image305.jpeg"/><Relationship Id="rId23" Type="http://schemas.openxmlformats.org/officeDocument/2006/relationships/image" Target="../media/image311.jpeg"/><Relationship Id="rId10" Type="http://schemas.openxmlformats.org/officeDocument/2006/relationships/image" Target="../media/image300.png"/><Relationship Id="rId19" Type="http://schemas.openxmlformats.org/officeDocument/2006/relationships/image" Target="../media/image308.jpeg"/><Relationship Id="rId4" Type="http://schemas.openxmlformats.org/officeDocument/2006/relationships/image" Target="../media/image296.jpeg"/><Relationship Id="rId9" Type="http://schemas.openxmlformats.org/officeDocument/2006/relationships/image" Target="../media/image299.png"/><Relationship Id="rId14" Type="http://schemas.openxmlformats.org/officeDocument/2006/relationships/image" Target="../media/image304.jpeg"/><Relationship Id="rId22" Type="http://schemas.openxmlformats.org/officeDocument/2006/relationships/image" Target="../media/image310.jpeg"/><Relationship Id="rId27" Type="http://schemas.openxmlformats.org/officeDocument/2006/relationships/image" Target="../media/image315.jpeg"/></Relationships>
</file>

<file path=xl/drawings/drawing1.xml><?xml version="1.0" encoding="utf-8"?>
<xdr:wsDr xmlns:xdr="http://schemas.openxmlformats.org/drawingml/2006/spreadsheetDrawing" xmlns:a="http://schemas.openxmlformats.org/drawingml/2006/main">
  <xdr:twoCellAnchor editAs="oneCell">
    <xdr:from>
      <xdr:col>2</xdr:col>
      <xdr:colOff>455436</xdr:colOff>
      <xdr:row>8</xdr:row>
      <xdr:rowOff>119777</xdr:rowOff>
    </xdr:from>
    <xdr:to>
      <xdr:col>2</xdr:col>
      <xdr:colOff>2705100</xdr:colOff>
      <xdr:row>8</xdr:row>
      <xdr:rowOff>1638300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598936" y="3177302"/>
          <a:ext cx="2249664" cy="1518523"/>
        </a:xfrm>
        <a:prstGeom prst="rect">
          <a:avLst/>
        </a:prstGeom>
      </xdr:spPr>
    </xdr:pic>
    <xdr:clientData/>
  </xdr:twoCellAnchor>
  <xdr:twoCellAnchor editAs="oneCell">
    <xdr:from>
      <xdr:col>2</xdr:col>
      <xdr:colOff>247649</xdr:colOff>
      <xdr:row>9</xdr:row>
      <xdr:rowOff>137160</xdr:rowOff>
    </xdr:from>
    <xdr:to>
      <xdr:col>2</xdr:col>
      <xdr:colOff>2771774</xdr:colOff>
      <xdr:row>9</xdr:row>
      <xdr:rowOff>1840944</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391149" y="5099685"/>
          <a:ext cx="2524125" cy="1703784"/>
        </a:xfrm>
        <a:prstGeom prst="rect">
          <a:avLst/>
        </a:prstGeom>
      </xdr:spPr>
    </xdr:pic>
    <xdr:clientData/>
  </xdr:twoCellAnchor>
  <xdr:twoCellAnchor editAs="oneCell">
    <xdr:from>
      <xdr:col>2</xdr:col>
      <xdr:colOff>342900</xdr:colOff>
      <xdr:row>12</xdr:row>
      <xdr:rowOff>123825</xdr:rowOff>
    </xdr:from>
    <xdr:to>
      <xdr:col>2</xdr:col>
      <xdr:colOff>2755900</xdr:colOff>
      <xdr:row>12</xdr:row>
      <xdr:rowOff>1752600</xdr:rowOff>
    </xdr:to>
    <xdr:pic>
      <xdr:nvPicPr>
        <xdr:cNvPr id="9" name="Picture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867775" y="14411325"/>
          <a:ext cx="2413000" cy="1628775"/>
        </a:xfrm>
        <a:prstGeom prst="rect">
          <a:avLst/>
        </a:prstGeom>
      </xdr:spPr>
    </xdr:pic>
    <xdr:clientData/>
  </xdr:twoCellAnchor>
  <xdr:twoCellAnchor editAs="oneCell">
    <xdr:from>
      <xdr:col>2</xdr:col>
      <xdr:colOff>438150</xdr:colOff>
      <xdr:row>14</xdr:row>
      <xdr:rowOff>152399</xdr:rowOff>
    </xdr:from>
    <xdr:to>
      <xdr:col>2</xdr:col>
      <xdr:colOff>2743200</xdr:colOff>
      <xdr:row>14</xdr:row>
      <xdr:rowOff>1708308</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963025" y="22059899"/>
          <a:ext cx="2305050" cy="1555909"/>
        </a:xfrm>
        <a:prstGeom prst="rect">
          <a:avLst/>
        </a:prstGeom>
      </xdr:spPr>
    </xdr:pic>
    <xdr:clientData/>
  </xdr:twoCellAnchor>
  <xdr:twoCellAnchor editAs="oneCell">
    <xdr:from>
      <xdr:col>2</xdr:col>
      <xdr:colOff>704851</xdr:colOff>
      <xdr:row>20</xdr:row>
      <xdr:rowOff>115256</xdr:rowOff>
    </xdr:from>
    <xdr:to>
      <xdr:col>2</xdr:col>
      <xdr:colOff>2257425</xdr:colOff>
      <xdr:row>20</xdr:row>
      <xdr:rowOff>1828799</xdr:rowOff>
    </xdr:to>
    <xdr:pic>
      <xdr:nvPicPr>
        <xdr:cNvPr id="29" name="Picture 28">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29726" y="50597756"/>
          <a:ext cx="1552574" cy="1713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21</xdr:row>
      <xdr:rowOff>209550</xdr:rowOff>
    </xdr:from>
    <xdr:to>
      <xdr:col>2</xdr:col>
      <xdr:colOff>2495550</xdr:colOff>
      <xdr:row>21</xdr:row>
      <xdr:rowOff>1485900</xdr:rowOff>
    </xdr:to>
    <xdr:pic>
      <xdr:nvPicPr>
        <xdr:cNvPr id="30" name="largeImage" descr="FLUKE 2042 Cable Tracer, Cable Detection Depth 2.5m CAT III 300 V, Maximum Safe Working Voltage 400V">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115425" y="52597050"/>
          <a:ext cx="1905000"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285750</xdr:colOff>
      <xdr:row>65</xdr:row>
      <xdr:rowOff>38100</xdr:rowOff>
    </xdr:from>
    <xdr:to>
      <xdr:col>2</xdr:col>
      <xdr:colOff>1971675</xdr:colOff>
      <xdr:row>65</xdr:row>
      <xdr:rowOff>1724025</xdr:rowOff>
    </xdr:to>
    <xdr:pic>
      <xdr:nvPicPr>
        <xdr:cNvPr id="32" name="Picture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7" cstate="print"/>
        <a:stretch>
          <a:fillRect/>
        </a:stretch>
      </xdr:blipFill>
      <xdr:spPr>
        <a:xfrm>
          <a:off x="8810625" y="115519200"/>
          <a:ext cx="1685925" cy="1685925"/>
        </a:xfrm>
        <a:prstGeom prst="rect">
          <a:avLst/>
        </a:prstGeom>
      </xdr:spPr>
    </xdr:pic>
    <xdr:clientData/>
  </xdr:twoCellAnchor>
  <xdr:twoCellAnchor editAs="oneCell">
    <xdr:from>
      <xdr:col>2</xdr:col>
      <xdr:colOff>466724</xdr:colOff>
      <xdr:row>61</xdr:row>
      <xdr:rowOff>352425</xdr:rowOff>
    </xdr:from>
    <xdr:to>
      <xdr:col>2</xdr:col>
      <xdr:colOff>2019299</xdr:colOff>
      <xdr:row>62</xdr:row>
      <xdr:rowOff>0</xdr:rowOff>
    </xdr:to>
    <xdr:pic>
      <xdr:nvPicPr>
        <xdr:cNvPr id="57" name="fancybox-img" descr="https://www.slo.lv/image.php?id=11527">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991599" y="110118525"/>
          <a:ext cx="1552575"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1133474</xdr:colOff>
      <xdr:row>59</xdr:row>
      <xdr:rowOff>359769</xdr:rowOff>
    </xdr:from>
    <xdr:to>
      <xdr:col>2</xdr:col>
      <xdr:colOff>2209781</xdr:colOff>
      <xdr:row>59</xdr:row>
      <xdr:rowOff>1436076</xdr:rowOff>
    </xdr:to>
    <xdr:pic>
      <xdr:nvPicPr>
        <xdr:cNvPr id="60" name="fancybox-img" descr="https://www.slo.lv/image.php?id=11531">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10800000" flipV="1">
          <a:off x="9658349" y="102772569"/>
          <a:ext cx="1076307" cy="1076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58</xdr:row>
      <xdr:rowOff>314325</xdr:rowOff>
    </xdr:from>
    <xdr:to>
      <xdr:col>2</xdr:col>
      <xdr:colOff>1666857</xdr:colOff>
      <xdr:row>58</xdr:row>
      <xdr:rowOff>1390632</xdr:rowOff>
    </xdr:to>
    <xdr:pic>
      <xdr:nvPicPr>
        <xdr:cNvPr id="63" name="fancybox-img" descr="https://www.slo.lv/image.php?id=11531">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10800000" flipV="1">
          <a:off x="9115425" y="98917125"/>
          <a:ext cx="1076307" cy="1076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561975</xdr:colOff>
      <xdr:row>25</xdr:row>
      <xdr:rowOff>276225</xdr:rowOff>
    </xdr:from>
    <xdr:to>
      <xdr:col>2</xdr:col>
      <xdr:colOff>2447925</xdr:colOff>
      <xdr:row>25</xdr:row>
      <xdr:rowOff>1609725</xdr:rowOff>
    </xdr:to>
    <xdr:pic>
      <xdr:nvPicPr>
        <xdr:cNvPr id="67" name="image" descr="Izolācijas noņēmējs Haupa VDE kabeļa nazis ar maināmiem asmeņiem 50 mm">
          <a:hlinkClick xmlns:r="http://schemas.openxmlformats.org/officeDocument/2006/relationships" r:id="rId10" tooltip="Izolācijas noņēmējs Haupa VDE kabeļa nazis ar maināmiem asmeņiem 50 mm"/>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086850" y="84239100"/>
          <a:ext cx="188595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628650</xdr:colOff>
      <xdr:row>24</xdr:row>
      <xdr:rowOff>238125</xdr:rowOff>
    </xdr:from>
    <xdr:to>
      <xdr:col>2</xdr:col>
      <xdr:colOff>2143125</xdr:colOff>
      <xdr:row>24</xdr:row>
      <xdr:rowOff>1752600</xdr:rowOff>
    </xdr:to>
    <xdr:pic>
      <xdr:nvPicPr>
        <xdr:cNvPr id="36" name="Picture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12" cstate="print"/>
        <a:stretch>
          <a:fillRect/>
        </a:stretch>
      </xdr:blipFill>
      <xdr:spPr>
        <a:xfrm>
          <a:off x="9153525" y="82076925"/>
          <a:ext cx="1514475" cy="1514475"/>
        </a:xfrm>
        <a:prstGeom prst="rect">
          <a:avLst/>
        </a:prstGeom>
      </xdr:spPr>
    </xdr:pic>
    <xdr:clientData/>
  </xdr:twoCellAnchor>
  <xdr:oneCellAnchor>
    <xdr:from>
      <xdr:col>2</xdr:col>
      <xdr:colOff>1038225</xdr:colOff>
      <xdr:row>38</xdr:row>
      <xdr:rowOff>171451</xdr:rowOff>
    </xdr:from>
    <xdr:ext cx="1466850" cy="1466850"/>
    <xdr:pic>
      <xdr:nvPicPr>
        <xdr:cNvPr id="34" name="Picture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3" cstate="print"/>
        <a:stretch>
          <a:fillRect/>
        </a:stretch>
      </xdr:blipFill>
      <xdr:spPr>
        <a:xfrm rot="10800000" flipV="1">
          <a:off x="9563100" y="108899326"/>
          <a:ext cx="1466850" cy="1466850"/>
        </a:xfrm>
        <a:prstGeom prst="rect">
          <a:avLst/>
        </a:prstGeom>
      </xdr:spPr>
    </xdr:pic>
    <xdr:clientData/>
  </xdr:oneCellAnchor>
  <xdr:oneCellAnchor>
    <xdr:from>
      <xdr:col>2</xdr:col>
      <xdr:colOff>1019175</xdr:colOff>
      <xdr:row>39</xdr:row>
      <xdr:rowOff>152400</xdr:rowOff>
    </xdr:from>
    <xdr:ext cx="1466850" cy="1466850"/>
    <xdr:pic>
      <xdr:nvPicPr>
        <xdr:cNvPr id="72" name="Picture 71">
          <a:extLst>
            <a:ext uri="{FF2B5EF4-FFF2-40B4-BE49-F238E27FC236}">
              <a16:creationId xmlns:a16="http://schemas.microsoft.com/office/drawing/2014/main" id="{00000000-0008-0000-0100-000048000000}"/>
            </a:ext>
          </a:extLst>
        </xdr:cNvPr>
        <xdr:cNvPicPr>
          <a:picLocks noChangeAspect="1"/>
        </xdr:cNvPicPr>
      </xdr:nvPicPr>
      <xdr:blipFill>
        <a:blip xmlns:r="http://schemas.openxmlformats.org/officeDocument/2006/relationships" r:embed="rId13" cstate="print"/>
        <a:stretch>
          <a:fillRect/>
        </a:stretch>
      </xdr:blipFill>
      <xdr:spPr>
        <a:xfrm rot="10800000" flipV="1">
          <a:off x="9544050" y="110785275"/>
          <a:ext cx="1466850" cy="1466850"/>
        </a:xfrm>
        <a:prstGeom prst="rect">
          <a:avLst/>
        </a:prstGeom>
      </xdr:spPr>
    </xdr:pic>
    <xdr:clientData/>
  </xdr:oneCellAnchor>
  <xdr:oneCellAnchor>
    <xdr:from>
      <xdr:col>2</xdr:col>
      <xdr:colOff>1057275</xdr:colOff>
      <xdr:row>40</xdr:row>
      <xdr:rowOff>304800</xdr:rowOff>
    </xdr:from>
    <xdr:ext cx="1466850" cy="1466850"/>
    <xdr:pic>
      <xdr:nvPicPr>
        <xdr:cNvPr id="74" name="Picture 73">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13" cstate="print"/>
        <a:stretch>
          <a:fillRect/>
        </a:stretch>
      </xdr:blipFill>
      <xdr:spPr>
        <a:xfrm rot="10800000" flipV="1">
          <a:off x="9582150" y="112842675"/>
          <a:ext cx="1466850" cy="1466850"/>
        </a:xfrm>
        <a:prstGeom prst="rect">
          <a:avLst/>
        </a:prstGeom>
      </xdr:spPr>
    </xdr:pic>
    <xdr:clientData/>
  </xdr:oneCellAnchor>
  <xdr:oneCellAnchor>
    <xdr:from>
      <xdr:col>2</xdr:col>
      <xdr:colOff>1171575</xdr:colOff>
      <xdr:row>41</xdr:row>
      <xdr:rowOff>209550</xdr:rowOff>
    </xdr:from>
    <xdr:ext cx="1466850" cy="1466850"/>
    <xdr:pic>
      <xdr:nvPicPr>
        <xdr:cNvPr id="75" name="Picture 74">
          <a:extLst>
            <a:ext uri="{FF2B5EF4-FFF2-40B4-BE49-F238E27FC236}">
              <a16:creationId xmlns:a16="http://schemas.microsoft.com/office/drawing/2014/main" id="{00000000-0008-0000-0100-00004B000000}"/>
            </a:ext>
          </a:extLst>
        </xdr:cNvPr>
        <xdr:cNvPicPr>
          <a:picLocks noChangeAspect="1"/>
        </xdr:cNvPicPr>
      </xdr:nvPicPr>
      <xdr:blipFill>
        <a:blip xmlns:r="http://schemas.openxmlformats.org/officeDocument/2006/relationships" r:embed="rId13" cstate="print"/>
        <a:stretch>
          <a:fillRect/>
        </a:stretch>
      </xdr:blipFill>
      <xdr:spPr>
        <a:xfrm rot="10800000" flipV="1">
          <a:off x="9696450" y="114652425"/>
          <a:ext cx="1466850" cy="1466850"/>
        </a:xfrm>
        <a:prstGeom prst="rect">
          <a:avLst/>
        </a:prstGeom>
      </xdr:spPr>
    </xdr:pic>
    <xdr:clientData/>
  </xdr:oneCellAnchor>
  <xdr:oneCellAnchor>
    <xdr:from>
      <xdr:col>2</xdr:col>
      <xdr:colOff>1076325</xdr:colOff>
      <xdr:row>42</xdr:row>
      <xdr:rowOff>190500</xdr:rowOff>
    </xdr:from>
    <xdr:ext cx="1466850" cy="1466850"/>
    <xdr:pic>
      <xdr:nvPicPr>
        <xdr:cNvPr id="77" name="Picture 76">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13" cstate="print"/>
        <a:stretch>
          <a:fillRect/>
        </a:stretch>
      </xdr:blipFill>
      <xdr:spPr>
        <a:xfrm rot="10800000" flipV="1">
          <a:off x="9601200" y="116538375"/>
          <a:ext cx="1466850" cy="1466850"/>
        </a:xfrm>
        <a:prstGeom prst="rect">
          <a:avLst/>
        </a:prstGeom>
      </xdr:spPr>
    </xdr:pic>
    <xdr:clientData/>
  </xdr:oneCellAnchor>
  <xdr:oneCellAnchor>
    <xdr:from>
      <xdr:col>2</xdr:col>
      <xdr:colOff>990600</xdr:colOff>
      <xdr:row>43</xdr:row>
      <xdr:rowOff>266700</xdr:rowOff>
    </xdr:from>
    <xdr:ext cx="1466850" cy="1466850"/>
    <xdr:pic>
      <xdr:nvPicPr>
        <xdr:cNvPr id="78" name="Picture 77">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13" cstate="print"/>
        <a:stretch>
          <a:fillRect/>
        </a:stretch>
      </xdr:blipFill>
      <xdr:spPr>
        <a:xfrm rot="10800000" flipV="1">
          <a:off x="9515475" y="118519575"/>
          <a:ext cx="1466850" cy="1466850"/>
        </a:xfrm>
        <a:prstGeom prst="rect">
          <a:avLst/>
        </a:prstGeom>
      </xdr:spPr>
    </xdr:pic>
    <xdr:clientData/>
  </xdr:oneCellAnchor>
  <xdr:oneCellAnchor>
    <xdr:from>
      <xdr:col>2</xdr:col>
      <xdr:colOff>885825</xdr:colOff>
      <xdr:row>44</xdr:row>
      <xdr:rowOff>247650</xdr:rowOff>
    </xdr:from>
    <xdr:ext cx="1466850" cy="1466850"/>
    <xdr:pic>
      <xdr:nvPicPr>
        <xdr:cNvPr id="70" name="Picture 69">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13" cstate="print"/>
        <a:stretch>
          <a:fillRect/>
        </a:stretch>
      </xdr:blipFill>
      <xdr:spPr>
        <a:xfrm rot="10800000" flipV="1">
          <a:off x="9410700" y="120405525"/>
          <a:ext cx="1466850" cy="1466850"/>
        </a:xfrm>
        <a:prstGeom prst="rect">
          <a:avLst/>
        </a:prstGeom>
      </xdr:spPr>
    </xdr:pic>
    <xdr:clientData/>
  </xdr:oneCellAnchor>
  <xdr:oneCellAnchor>
    <xdr:from>
      <xdr:col>2</xdr:col>
      <xdr:colOff>1019175</xdr:colOff>
      <xdr:row>45</xdr:row>
      <xdr:rowOff>371475</xdr:rowOff>
    </xdr:from>
    <xdr:ext cx="1466850" cy="1466850"/>
    <xdr:pic>
      <xdr:nvPicPr>
        <xdr:cNvPr id="71" name="Picture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13" cstate="print"/>
        <a:stretch>
          <a:fillRect/>
        </a:stretch>
      </xdr:blipFill>
      <xdr:spPr>
        <a:xfrm rot="10800000" flipV="1">
          <a:off x="9544050" y="122434350"/>
          <a:ext cx="1466850" cy="1466850"/>
        </a:xfrm>
        <a:prstGeom prst="rect">
          <a:avLst/>
        </a:prstGeom>
      </xdr:spPr>
    </xdr:pic>
    <xdr:clientData/>
  </xdr:oneCellAnchor>
  <xdr:oneCellAnchor>
    <xdr:from>
      <xdr:col>2</xdr:col>
      <xdr:colOff>857250</xdr:colOff>
      <xdr:row>46</xdr:row>
      <xdr:rowOff>200025</xdr:rowOff>
    </xdr:from>
    <xdr:ext cx="1466850" cy="1466850"/>
    <xdr:pic>
      <xdr:nvPicPr>
        <xdr:cNvPr id="73" name="Picture 72">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13" cstate="print"/>
        <a:stretch>
          <a:fillRect/>
        </a:stretch>
      </xdr:blipFill>
      <xdr:spPr>
        <a:xfrm rot="10800000" flipV="1">
          <a:off x="9382125" y="124167900"/>
          <a:ext cx="1466850" cy="1466850"/>
        </a:xfrm>
        <a:prstGeom prst="rect">
          <a:avLst/>
        </a:prstGeom>
      </xdr:spPr>
    </xdr:pic>
    <xdr:clientData/>
  </xdr:oneCellAnchor>
  <xdr:twoCellAnchor editAs="oneCell">
    <xdr:from>
      <xdr:col>2</xdr:col>
      <xdr:colOff>1009650</xdr:colOff>
      <xdr:row>47</xdr:row>
      <xdr:rowOff>200025</xdr:rowOff>
    </xdr:from>
    <xdr:to>
      <xdr:col>2</xdr:col>
      <xdr:colOff>2247899</xdr:colOff>
      <xdr:row>47</xdr:row>
      <xdr:rowOff>1438274</xdr:rowOff>
    </xdr:to>
    <xdr:pic>
      <xdr:nvPicPr>
        <xdr:cNvPr id="79" name="fancybox-img" descr="https://www.slo.lv/image.php?id=10702">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534525" y="126072900"/>
          <a:ext cx="1238249"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971550</xdr:colOff>
      <xdr:row>48</xdr:row>
      <xdr:rowOff>190500</xdr:rowOff>
    </xdr:from>
    <xdr:to>
      <xdr:col>2</xdr:col>
      <xdr:colOff>2209799</xdr:colOff>
      <xdr:row>48</xdr:row>
      <xdr:rowOff>1428749</xdr:rowOff>
    </xdr:to>
    <xdr:pic>
      <xdr:nvPicPr>
        <xdr:cNvPr id="80" name="fancybox-img" descr="https://www.slo.lv/image.php?id=10702">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496425" y="127968375"/>
          <a:ext cx="1238249"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923925</xdr:colOff>
      <xdr:row>49</xdr:row>
      <xdr:rowOff>295275</xdr:rowOff>
    </xdr:from>
    <xdr:to>
      <xdr:col>2</xdr:col>
      <xdr:colOff>2162174</xdr:colOff>
      <xdr:row>49</xdr:row>
      <xdr:rowOff>1533524</xdr:rowOff>
    </xdr:to>
    <xdr:pic>
      <xdr:nvPicPr>
        <xdr:cNvPr id="81" name="fancybox-img" descr="https://www.slo.lv/image.php?id=10702">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448800" y="129978150"/>
          <a:ext cx="1238249"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1009650</xdr:colOff>
      <xdr:row>50</xdr:row>
      <xdr:rowOff>190500</xdr:rowOff>
    </xdr:from>
    <xdr:to>
      <xdr:col>2</xdr:col>
      <xdr:colOff>2247899</xdr:colOff>
      <xdr:row>50</xdr:row>
      <xdr:rowOff>1428749</xdr:rowOff>
    </xdr:to>
    <xdr:pic>
      <xdr:nvPicPr>
        <xdr:cNvPr id="82" name="fancybox-img" descr="https://www.slo.lv/image.php?id=10702">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534525" y="131778375"/>
          <a:ext cx="1238249"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1057275</xdr:colOff>
      <xdr:row>51</xdr:row>
      <xdr:rowOff>285749</xdr:rowOff>
    </xdr:from>
    <xdr:to>
      <xdr:col>2</xdr:col>
      <xdr:colOff>2286001</xdr:colOff>
      <xdr:row>51</xdr:row>
      <xdr:rowOff>1514475</xdr:rowOff>
    </xdr:to>
    <xdr:pic>
      <xdr:nvPicPr>
        <xdr:cNvPr id="86" name="Picture 85" descr="https://www.slo.lv/images/products/10696/270x0_10696.jpg">
          <a:hlinkClick xmlns:r="http://schemas.openxmlformats.org/officeDocument/2006/relationships" r:id="rId15"/>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582150" y="133778624"/>
          <a:ext cx="1228726" cy="1228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962025</xdr:colOff>
      <xdr:row>52</xdr:row>
      <xdr:rowOff>400050</xdr:rowOff>
    </xdr:from>
    <xdr:to>
      <xdr:col>2</xdr:col>
      <xdr:colOff>2190751</xdr:colOff>
      <xdr:row>52</xdr:row>
      <xdr:rowOff>1628776</xdr:rowOff>
    </xdr:to>
    <xdr:pic>
      <xdr:nvPicPr>
        <xdr:cNvPr id="87" name="Picture 86" descr="https://www.slo.lv/images/products/10696/270x0_10696.jpg">
          <a:hlinkClick xmlns:r="http://schemas.openxmlformats.org/officeDocument/2006/relationships" r:id="rId15"/>
          <a:extLst>
            <a:ext uri="{FF2B5EF4-FFF2-40B4-BE49-F238E27FC236}">
              <a16:creationId xmlns:a16="http://schemas.microsoft.com/office/drawing/2014/main" id="{00000000-0008-0000-0100-000057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86900" y="135797925"/>
          <a:ext cx="1228726" cy="1228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981075</xdr:colOff>
      <xdr:row>53</xdr:row>
      <xdr:rowOff>247650</xdr:rowOff>
    </xdr:from>
    <xdr:to>
      <xdr:col>2</xdr:col>
      <xdr:colOff>2209801</xdr:colOff>
      <xdr:row>53</xdr:row>
      <xdr:rowOff>1476376</xdr:rowOff>
    </xdr:to>
    <xdr:pic>
      <xdr:nvPicPr>
        <xdr:cNvPr id="89" name="Picture 88" descr="https://www.slo.lv/images/products/10696/270x0_10696.jpg">
          <a:hlinkClick xmlns:r="http://schemas.openxmlformats.org/officeDocument/2006/relationships" r:id="rId15"/>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505950" y="137550525"/>
          <a:ext cx="1228726" cy="1228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666750</xdr:colOff>
      <xdr:row>54</xdr:row>
      <xdr:rowOff>19051</xdr:rowOff>
    </xdr:from>
    <xdr:to>
      <xdr:col>2</xdr:col>
      <xdr:colOff>2390774</xdr:colOff>
      <xdr:row>54</xdr:row>
      <xdr:rowOff>1743075</xdr:rowOff>
    </xdr:to>
    <xdr:pic>
      <xdr:nvPicPr>
        <xdr:cNvPr id="91" name="fancybox-img" descr="https://www.slo.lv/image.php?id=1006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flipH="1">
          <a:off x="9191625" y="139226926"/>
          <a:ext cx="1724024" cy="1724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971550</xdr:colOff>
      <xdr:row>55</xdr:row>
      <xdr:rowOff>114300</xdr:rowOff>
    </xdr:from>
    <xdr:to>
      <xdr:col>2</xdr:col>
      <xdr:colOff>2695574</xdr:colOff>
      <xdr:row>55</xdr:row>
      <xdr:rowOff>1838324</xdr:rowOff>
    </xdr:to>
    <xdr:pic>
      <xdr:nvPicPr>
        <xdr:cNvPr id="92" name="fancybox-img" descr="https://www.slo.lv/image.php?id=10062">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flipH="1">
          <a:off x="9496425" y="141227175"/>
          <a:ext cx="1724024" cy="1724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904875</xdr:colOff>
      <xdr:row>56</xdr:row>
      <xdr:rowOff>66675</xdr:rowOff>
    </xdr:from>
    <xdr:to>
      <xdr:col>2</xdr:col>
      <xdr:colOff>2505075</xdr:colOff>
      <xdr:row>56</xdr:row>
      <xdr:rowOff>1666875</xdr:rowOff>
    </xdr:to>
    <xdr:pic>
      <xdr:nvPicPr>
        <xdr:cNvPr id="93" name="Picture 92" descr="https://www.slo.lv/images/products/10075/270x0_10075.jpg">
          <a:hlinkClick xmlns:r="http://schemas.openxmlformats.org/officeDocument/2006/relationships" r:id="rId18"/>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429750" y="143084550"/>
          <a:ext cx="1600200"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809625</xdr:colOff>
      <xdr:row>57</xdr:row>
      <xdr:rowOff>76200</xdr:rowOff>
    </xdr:from>
    <xdr:to>
      <xdr:col>2</xdr:col>
      <xdr:colOff>2409825</xdr:colOff>
      <xdr:row>57</xdr:row>
      <xdr:rowOff>1676400</xdr:rowOff>
    </xdr:to>
    <xdr:pic>
      <xdr:nvPicPr>
        <xdr:cNvPr id="94" name="Picture 93" descr="https://www.slo.lv/images/products/10075/270x0_10075.jpg">
          <a:hlinkClick xmlns:r="http://schemas.openxmlformats.org/officeDocument/2006/relationships" r:id="rId18"/>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334500" y="144999075"/>
          <a:ext cx="1600200"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685800</xdr:colOff>
      <xdr:row>62</xdr:row>
      <xdr:rowOff>209550</xdr:rowOff>
    </xdr:from>
    <xdr:to>
      <xdr:col>2</xdr:col>
      <xdr:colOff>2266950</xdr:colOff>
      <xdr:row>62</xdr:row>
      <xdr:rowOff>1790700</xdr:rowOff>
    </xdr:to>
    <xdr:pic>
      <xdr:nvPicPr>
        <xdr:cNvPr id="101" name="fancybox-img" descr="https://www.slo.lv/image.php?id=11493">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9210675" y="178555650"/>
          <a:ext cx="1581150"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723900</xdr:colOff>
      <xdr:row>63</xdr:row>
      <xdr:rowOff>228600</xdr:rowOff>
    </xdr:from>
    <xdr:to>
      <xdr:col>2</xdr:col>
      <xdr:colOff>2247900</xdr:colOff>
      <xdr:row>63</xdr:row>
      <xdr:rowOff>1752600</xdr:rowOff>
    </xdr:to>
    <xdr:pic>
      <xdr:nvPicPr>
        <xdr:cNvPr id="102" name="fancybox-img" descr="https://www.slo.lv/image.php?id=11493">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867400" y="173907450"/>
          <a:ext cx="1524000"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781050</xdr:colOff>
      <xdr:row>64</xdr:row>
      <xdr:rowOff>142875</xdr:rowOff>
    </xdr:from>
    <xdr:to>
      <xdr:col>2</xdr:col>
      <xdr:colOff>2362200</xdr:colOff>
      <xdr:row>64</xdr:row>
      <xdr:rowOff>1724025</xdr:rowOff>
    </xdr:to>
    <xdr:pic>
      <xdr:nvPicPr>
        <xdr:cNvPr id="109" name="fancybox-img" descr="https://www.slo.lv/image.php?id=11493">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9305925" y="180393975"/>
          <a:ext cx="1581150"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962025</xdr:colOff>
      <xdr:row>66</xdr:row>
      <xdr:rowOff>352425</xdr:rowOff>
    </xdr:from>
    <xdr:to>
      <xdr:col>2</xdr:col>
      <xdr:colOff>2000250</xdr:colOff>
      <xdr:row>66</xdr:row>
      <xdr:rowOff>1390650</xdr:rowOff>
    </xdr:to>
    <xdr:pic>
      <xdr:nvPicPr>
        <xdr:cNvPr id="136" name="Picture 135" descr="https://www.slo.lv/images/products/389425/270x0_389425.jpg">
          <a:hlinkClick xmlns:r="http://schemas.openxmlformats.org/officeDocument/2006/relationships" r:id="rId22"/>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9153525" y="2481262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857250</xdr:colOff>
      <xdr:row>70</xdr:row>
      <xdr:rowOff>495300</xdr:rowOff>
    </xdr:from>
    <xdr:to>
      <xdr:col>2</xdr:col>
      <xdr:colOff>1895475</xdr:colOff>
      <xdr:row>70</xdr:row>
      <xdr:rowOff>1533525</xdr:rowOff>
    </xdr:to>
    <xdr:pic>
      <xdr:nvPicPr>
        <xdr:cNvPr id="144" name="Picture 143" descr="https://www.slo.lv/images/products/389425/270x0_389425.jpg">
          <a:hlinkClick xmlns:r="http://schemas.openxmlformats.org/officeDocument/2006/relationships" r:id="rId22"/>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9048750" y="2558891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742950</xdr:colOff>
      <xdr:row>68</xdr:row>
      <xdr:rowOff>180975</xdr:rowOff>
    </xdr:from>
    <xdr:to>
      <xdr:col>2</xdr:col>
      <xdr:colOff>2000250</xdr:colOff>
      <xdr:row>68</xdr:row>
      <xdr:rowOff>1438275</xdr:rowOff>
    </xdr:to>
    <xdr:pic>
      <xdr:nvPicPr>
        <xdr:cNvPr id="148" name="fancybox-img" descr="https://www.slo.lv/image.php?id=82981">
          <a:extLst>
            <a:ext uri="{FF2B5EF4-FFF2-40B4-BE49-F238E27FC236}">
              <a16:creationId xmlns:a16="http://schemas.microsoft.com/office/drawing/2014/main" id="{00000000-0008-0000-0100-00009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8934450" y="270814800"/>
          <a:ext cx="125730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752475</xdr:colOff>
      <xdr:row>11</xdr:row>
      <xdr:rowOff>85725</xdr:rowOff>
    </xdr:from>
    <xdr:to>
      <xdr:col>2</xdr:col>
      <xdr:colOff>1752600</xdr:colOff>
      <xdr:row>11</xdr:row>
      <xdr:rowOff>1800225</xdr:rowOff>
    </xdr:to>
    <xdr:pic>
      <xdr:nvPicPr>
        <xdr:cNvPr id="138" name="Picture 137">
          <a:extLst>
            <a:ext uri="{FF2B5EF4-FFF2-40B4-BE49-F238E27FC236}">
              <a16:creationId xmlns:a16="http://schemas.microsoft.com/office/drawing/2014/main" id="{39341C06-277B-4D1A-88C1-9B1C7537D95E}"/>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5895975" y="9639300"/>
          <a:ext cx="1000125"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1019175</xdr:colOff>
      <xdr:row>13</xdr:row>
      <xdr:rowOff>142875</xdr:rowOff>
    </xdr:from>
    <xdr:to>
      <xdr:col>2</xdr:col>
      <xdr:colOff>1647825</xdr:colOff>
      <xdr:row>13</xdr:row>
      <xdr:rowOff>1819275</xdr:rowOff>
    </xdr:to>
    <xdr:pic>
      <xdr:nvPicPr>
        <xdr:cNvPr id="165" name="Picture 164">
          <a:extLst>
            <a:ext uri="{FF2B5EF4-FFF2-40B4-BE49-F238E27FC236}">
              <a16:creationId xmlns:a16="http://schemas.microsoft.com/office/drawing/2014/main" id="{AAA6B3B5-D5ED-4DE7-BDF0-B0CDAD889D16}"/>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6162675" y="13506450"/>
          <a:ext cx="628650" cy="1676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15</xdr:row>
      <xdr:rowOff>409574</xdr:rowOff>
    </xdr:from>
    <xdr:to>
      <xdr:col>2</xdr:col>
      <xdr:colOff>2619375</xdr:colOff>
      <xdr:row>15</xdr:row>
      <xdr:rowOff>1514475</xdr:rowOff>
    </xdr:to>
    <xdr:pic>
      <xdr:nvPicPr>
        <xdr:cNvPr id="161" name="Picture 160">
          <a:extLst>
            <a:ext uri="{FF2B5EF4-FFF2-40B4-BE49-F238E27FC236}">
              <a16:creationId xmlns:a16="http://schemas.microsoft.com/office/drawing/2014/main" id="{674ACFDD-E0EB-41A2-91A4-EBF9F4B06D3F}"/>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5372100" y="17583149"/>
          <a:ext cx="2390775" cy="1104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1190625</xdr:colOff>
      <xdr:row>16</xdr:row>
      <xdr:rowOff>190501</xdr:rowOff>
    </xdr:from>
    <xdr:to>
      <xdr:col>2</xdr:col>
      <xdr:colOff>2133601</xdr:colOff>
      <xdr:row>16</xdr:row>
      <xdr:rowOff>1126306</xdr:rowOff>
    </xdr:to>
    <xdr:pic>
      <xdr:nvPicPr>
        <xdr:cNvPr id="170" name="Picture 169">
          <a:extLst>
            <a:ext uri="{FF2B5EF4-FFF2-40B4-BE49-F238E27FC236}">
              <a16:creationId xmlns:a16="http://schemas.microsoft.com/office/drawing/2014/main" id="{7F855BB1-1C0A-46D6-8F9E-3E1CFF31798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6334125" y="19269076"/>
          <a:ext cx="942976" cy="935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192405</xdr:colOff>
      <xdr:row>17</xdr:row>
      <xdr:rowOff>445058</xdr:rowOff>
    </xdr:from>
    <xdr:to>
      <xdr:col>2</xdr:col>
      <xdr:colOff>2771775</xdr:colOff>
      <xdr:row>17</xdr:row>
      <xdr:rowOff>1295400</xdr:rowOff>
    </xdr:to>
    <xdr:pic>
      <xdr:nvPicPr>
        <xdr:cNvPr id="171" name="Picture 170">
          <a:extLst>
            <a:ext uri="{FF2B5EF4-FFF2-40B4-BE49-F238E27FC236}">
              <a16:creationId xmlns:a16="http://schemas.microsoft.com/office/drawing/2014/main" id="{BB0A43B1-27A0-45B8-AFBF-BD294089C5E8}"/>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35905" y="24943358"/>
          <a:ext cx="2579370" cy="850342"/>
        </a:xfrm>
        <a:prstGeom prst="rect">
          <a:avLst/>
        </a:prstGeom>
      </xdr:spPr>
    </xdr:pic>
    <xdr:clientData/>
  </xdr:twoCellAnchor>
  <xdr:twoCellAnchor editAs="oneCell">
    <xdr:from>
      <xdr:col>2</xdr:col>
      <xdr:colOff>161925</xdr:colOff>
      <xdr:row>18</xdr:row>
      <xdr:rowOff>295276</xdr:rowOff>
    </xdr:from>
    <xdr:to>
      <xdr:col>2</xdr:col>
      <xdr:colOff>2638425</xdr:colOff>
      <xdr:row>18</xdr:row>
      <xdr:rowOff>2849513</xdr:rowOff>
    </xdr:to>
    <xdr:pic>
      <xdr:nvPicPr>
        <xdr:cNvPr id="202" name="Picture 201">
          <a:extLst>
            <a:ext uri="{FF2B5EF4-FFF2-40B4-BE49-F238E27FC236}">
              <a16:creationId xmlns:a16="http://schemas.microsoft.com/office/drawing/2014/main" id="{00C5032E-F392-457A-B900-F048C3C946D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305425" y="23002876"/>
          <a:ext cx="2476500" cy="2554237"/>
        </a:xfrm>
        <a:prstGeom prst="rect">
          <a:avLst/>
        </a:prstGeom>
      </xdr:spPr>
    </xdr:pic>
    <xdr:clientData/>
  </xdr:twoCellAnchor>
  <xdr:twoCellAnchor editAs="oneCell">
    <xdr:from>
      <xdr:col>2</xdr:col>
      <xdr:colOff>123826</xdr:colOff>
      <xdr:row>19</xdr:row>
      <xdr:rowOff>314324</xdr:rowOff>
    </xdr:from>
    <xdr:to>
      <xdr:col>2</xdr:col>
      <xdr:colOff>2819400</xdr:colOff>
      <xdr:row>19</xdr:row>
      <xdr:rowOff>3105150</xdr:rowOff>
    </xdr:to>
    <xdr:pic>
      <xdr:nvPicPr>
        <xdr:cNvPr id="203" name="Picture 202">
          <a:extLst>
            <a:ext uri="{FF2B5EF4-FFF2-40B4-BE49-F238E27FC236}">
              <a16:creationId xmlns:a16="http://schemas.microsoft.com/office/drawing/2014/main" id="{FAE7D54E-F55C-4A33-A4E9-6CA138D918B6}"/>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5267326" y="26536649"/>
          <a:ext cx="2695574" cy="2790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542925</xdr:colOff>
      <xdr:row>23</xdr:row>
      <xdr:rowOff>314325</xdr:rowOff>
    </xdr:from>
    <xdr:to>
      <xdr:col>2</xdr:col>
      <xdr:colOff>2438400</xdr:colOff>
      <xdr:row>23</xdr:row>
      <xdr:rowOff>1619251</xdr:rowOff>
    </xdr:to>
    <xdr:pic>
      <xdr:nvPicPr>
        <xdr:cNvPr id="206" name="Picture 205">
          <a:extLst>
            <a:ext uri="{FF2B5EF4-FFF2-40B4-BE49-F238E27FC236}">
              <a16:creationId xmlns:a16="http://schemas.microsoft.com/office/drawing/2014/main" id="{975ED7EC-46EA-4817-9713-19880A4C4AC9}"/>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686425" y="38804850"/>
          <a:ext cx="1895475" cy="1304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219074</xdr:colOff>
      <xdr:row>22</xdr:row>
      <xdr:rowOff>542925</xdr:rowOff>
    </xdr:from>
    <xdr:to>
      <xdr:col>2</xdr:col>
      <xdr:colOff>2800349</xdr:colOff>
      <xdr:row>22</xdr:row>
      <xdr:rowOff>1123950</xdr:rowOff>
    </xdr:to>
    <xdr:pic>
      <xdr:nvPicPr>
        <xdr:cNvPr id="207" name="Picture 206">
          <a:extLst>
            <a:ext uri="{FF2B5EF4-FFF2-40B4-BE49-F238E27FC236}">
              <a16:creationId xmlns:a16="http://schemas.microsoft.com/office/drawing/2014/main" id="{FD89FE73-CEE9-42AB-871C-9B125EC9FD58}"/>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5362574" y="37128450"/>
          <a:ext cx="2581275"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352425</xdr:colOff>
      <xdr:row>27</xdr:row>
      <xdr:rowOff>118872</xdr:rowOff>
    </xdr:from>
    <xdr:to>
      <xdr:col>2</xdr:col>
      <xdr:colOff>2619376</xdr:colOff>
      <xdr:row>27</xdr:row>
      <xdr:rowOff>1828800</xdr:rowOff>
    </xdr:to>
    <xdr:pic>
      <xdr:nvPicPr>
        <xdr:cNvPr id="208" name="Picture 207">
          <a:extLst>
            <a:ext uri="{FF2B5EF4-FFF2-40B4-BE49-F238E27FC236}">
              <a16:creationId xmlns:a16="http://schemas.microsoft.com/office/drawing/2014/main" id="{F25C74A0-1E53-4ADE-AC90-9BB2E1165002}"/>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5495925" y="53658897"/>
          <a:ext cx="2266951" cy="1709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26</xdr:row>
      <xdr:rowOff>476251</xdr:rowOff>
    </xdr:from>
    <xdr:to>
      <xdr:col>2</xdr:col>
      <xdr:colOff>2667000</xdr:colOff>
      <xdr:row>26</xdr:row>
      <xdr:rowOff>1411709</xdr:rowOff>
    </xdr:to>
    <xdr:pic>
      <xdr:nvPicPr>
        <xdr:cNvPr id="209" name="Picture 208">
          <a:extLst>
            <a:ext uri="{FF2B5EF4-FFF2-40B4-BE49-F238E27FC236}">
              <a16:creationId xmlns:a16="http://schemas.microsoft.com/office/drawing/2014/main" id="{DDE62CB9-7284-4A6F-8FA0-3ADF28388698}"/>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5400675" y="52111276"/>
          <a:ext cx="2409825" cy="9354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28</xdr:row>
      <xdr:rowOff>447675</xdr:rowOff>
    </xdr:from>
    <xdr:to>
      <xdr:col>2</xdr:col>
      <xdr:colOff>2733674</xdr:colOff>
      <xdr:row>28</xdr:row>
      <xdr:rowOff>1826132</xdr:rowOff>
    </xdr:to>
    <xdr:pic>
      <xdr:nvPicPr>
        <xdr:cNvPr id="210" name="Picture 209">
          <a:extLst>
            <a:ext uri="{FF2B5EF4-FFF2-40B4-BE49-F238E27FC236}">
              <a16:creationId xmlns:a16="http://schemas.microsoft.com/office/drawing/2014/main" id="{1FF58201-A234-4119-B0B0-CF9826DB10AF}"/>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5286375" y="55892700"/>
          <a:ext cx="2590799" cy="1378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247650</xdr:colOff>
      <xdr:row>29</xdr:row>
      <xdr:rowOff>9524</xdr:rowOff>
    </xdr:from>
    <xdr:to>
      <xdr:col>2</xdr:col>
      <xdr:colOff>2714625</xdr:colOff>
      <xdr:row>29</xdr:row>
      <xdr:rowOff>1885949</xdr:rowOff>
    </xdr:to>
    <xdr:pic>
      <xdr:nvPicPr>
        <xdr:cNvPr id="214" name="Picture 213">
          <a:extLst>
            <a:ext uri="{FF2B5EF4-FFF2-40B4-BE49-F238E27FC236}">
              <a16:creationId xmlns:a16="http://schemas.microsoft.com/office/drawing/2014/main" id="{CF0A1A97-F777-4CCB-A752-8CEAAE43AEC7}"/>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5391150" y="57359549"/>
          <a:ext cx="2466975" cy="187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285750</xdr:colOff>
      <xdr:row>30</xdr:row>
      <xdr:rowOff>276225</xdr:rowOff>
    </xdr:from>
    <xdr:to>
      <xdr:col>2</xdr:col>
      <xdr:colOff>2486025</xdr:colOff>
      <xdr:row>30</xdr:row>
      <xdr:rowOff>1685924</xdr:rowOff>
    </xdr:to>
    <xdr:pic>
      <xdr:nvPicPr>
        <xdr:cNvPr id="215" name="Picture 214">
          <a:extLst>
            <a:ext uri="{FF2B5EF4-FFF2-40B4-BE49-F238E27FC236}">
              <a16:creationId xmlns:a16="http://schemas.microsoft.com/office/drawing/2014/main" id="{CD9BA40D-AABA-4784-B5C3-FAAB7ADDE799}"/>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5429250" y="59531250"/>
          <a:ext cx="2200275" cy="1409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31</xdr:row>
      <xdr:rowOff>285750</xdr:rowOff>
    </xdr:from>
    <xdr:to>
      <xdr:col>2</xdr:col>
      <xdr:colOff>2657475</xdr:colOff>
      <xdr:row>31</xdr:row>
      <xdr:rowOff>1724024</xdr:rowOff>
    </xdr:to>
    <xdr:pic>
      <xdr:nvPicPr>
        <xdr:cNvPr id="216" name="Picture 215">
          <a:extLst>
            <a:ext uri="{FF2B5EF4-FFF2-40B4-BE49-F238E27FC236}">
              <a16:creationId xmlns:a16="http://schemas.microsoft.com/office/drawing/2014/main" id="{33F824DE-18FD-4929-8720-924FE57C94D1}"/>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5305425" y="61445775"/>
          <a:ext cx="2495550" cy="1438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xdr:colOff>
      <xdr:row>32</xdr:row>
      <xdr:rowOff>1076325</xdr:rowOff>
    </xdr:from>
    <xdr:to>
      <xdr:col>2</xdr:col>
      <xdr:colOff>2771775</xdr:colOff>
      <xdr:row>32</xdr:row>
      <xdr:rowOff>1504949</xdr:rowOff>
    </xdr:to>
    <xdr:pic>
      <xdr:nvPicPr>
        <xdr:cNvPr id="217" name="Picture 216">
          <a:extLst>
            <a:ext uri="{FF2B5EF4-FFF2-40B4-BE49-F238E27FC236}">
              <a16:creationId xmlns:a16="http://schemas.microsoft.com/office/drawing/2014/main" id="{471FBB59-60CC-4841-B509-4800AF3F493B}"/>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257800" y="64141350"/>
          <a:ext cx="2657475" cy="428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152399</xdr:colOff>
      <xdr:row>33</xdr:row>
      <xdr:rowOff>1009650</xdr:rowOff>
    </xdr:from>
    <xdr:to>
      <xdr:col>2</xdr:col>
      <xdr:colOff>2771774</xdr:colOff>
      <xdr:row>33</xdr:row>
      <xdr:rowOff>1476375</xdr:rowOff>
    </xdr:to>
    <xdr:pic>
      <xdr:nvPicPr>
        <xdr:cNvPr id="218" name="Picture 217">
          <a:extLst>
            <a:ext uri="{FF2B5EF4-FFF2-40B4-BE49-F238E27FC236}">
              <a16:creationId xmlns:a16="http://schemas.microsoft.com/office/drawing/2014/main" id="{43B30019-A2C7-4025-9DB5-B14DB1205F99}"/>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5295899" y="65979675"/>
          <a:ext cx="2619375"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xdr:colOff>
      <xdr:row>34</xdr:row>
      <xdr:rowOff>95250</xdr:rowOff>
    </xdr:from>
    <xdr:to>
      <xdr:col>2</xdr:col>
      <xdr:colOff>2790825</xdr:colOff>
      <xdr:row>34</xdr:row>
      <xdr:rowOff>1809750</xdr:rowOff>
    </xdr:to>
    <xdr:pic>
      <xdr:nvPicPr>
        <xdr:cNvPr id="219" name="Picture 218">
          <a:extLst>
            <a:ext uri="{FF2B5EF4-FFF2-40B4-BE49-F238E27FC236}">
              <a16:creationId xmlns:a16="http://schemas.microsoft.com/office/drawing/2014/main" id="{6360D6B2-2BAB-441C-957C-E266A29B6CD7}"/>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5219700" y="66970275"/>
          <a:ext cx="2714625"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333375</xdr:colOff>
      <xdr:row>35</xdr:row>
      <xdr:rowOff>178044</xdr:rowOff>
    </xdr:from>
    <xdr:to>
      <xdr:col>2</xdr:col>
      <xdr:colOff>2724149</xdr:colOff>
      <xdr:row>35</xdr:row>
      <xdr:rowOff>1833195</xdr:rowOff>
    </xdr:to>
    <xdr:pic>
      <xdr:nvPicPr>
        <xdr:cNvPr id="220" name="Picture 219">
          <a:extLst>
            <a:ext uri="{FF2B5EF4-FFF2-40B4-BE49-F238E27FC236}">
              <a16:creationId xmlns:a16="http://schemas.microsoft.com/office/drawing/2014/main" id="{714B8DB7-2752-4ECD-B7AC-90FD649A1B4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476875" y="68958069"/>
          <a:ext cx="2390774" cy="1655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285750</xdr:colOff>
      <xdr:row>36</xdr:row>
      <xdr:rowOff>142875</xdr:rowOff>
    </xdr:from>
    <xdr:to>
      <xdr:col>2</xdr:col>
      <xdr:colOff>2752725</xdr:colOff>
      <xdr:row>36</xdr:row>
      <xdr:rowOff>1628775</xdr:rowOff>
    </xdr:to>
    <xdr:pic>
      <xdr:nvPicPr>
        <xdr:cNvPr id="223" name="Picture 222">
          <a:extLst>
            <a:ext uri="{FF2B5EF4-FFF2-40B4-BE49-F238E27FC236}">
              <a16:creationId xmlns:a16="http://schemas.microsoft.com/office/drawing/2014/main" id="{266D7EF0-296D-4A80-BABA-13BB5837D475}"/>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429250" y="70827900"/>
          <a:ext cx="2466975"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37</xdr:row>
      <xdr:rowOff>104774</xdr:rowOff>
    </xdr:from>
    <xdr:to>
      <xdr:col>2</xdr:col>
      <xdr:colOff>2628899</xdr:colOff>
      <xdr:row>37</xdr:row>
      <xdr:rowOff>1805331</xdr:rowOff>
    </xdr:to>
    <xdr:pic>
      <xdr:nvPicPr>
        <xdr:cNvPr id="224" name="Picture 223">
          <a:extLst>
            <a:ext uri="{FF2B5EF4-FFF2-40B4-BE49-F238E27FC236}">
              <a16:creationId xmlns:a16="http://schemas.microsoft.com/office/drawing/2014/main" id="{7A074BC5-69F9-4531-B034-FBC647BBEBCF}"/>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5353050" y="72694799"/>
          <a:ext cx="2419349" cy="17005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657225</xdr:colOff>
      <xdr:row>60</xdr:row>
      <xdr:rowOff>390525</xdr:rowOff>
    </xdr:from>
    <xdr:to>
      <xdr:col>2</xdr:col>
      <xdr:colOff>2209800</xdr:colOff>
      <xdr:row>60</xdr:row>
      <xdr:rowOff>1800878</xdr:rowOff>
    </xdr:to>
    <xdr:pic>
      <xdr:nvPicPr>
        <xdr:cNvPr id="227" name="Picture 226">
          <a:extLst>
            <a:ext uri="{FF2B5EF4-FFF2-40B4-BE49-F238E27FC236}">
              <a16:creationId xmlns:a16="http://schemas.microsoft.com/office/drawing/2014/main" id="{6842A9F8-87CA-45D4-8D45-DE7A26B2E1BB}"/>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5800725" y="116795550"/>
          <a:ext cx="1552575" cy="1410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68</xdr:row>
      <xdr:rowOff>200024</xdr:rowOff>
    </xdr:from>
    <xdr:to>
      <xdr:col>2</xdr:col>
      <xdr:colOff>2486025</xdr:colOff>
      <xdr:row>68</xdr:row>
      <xdr:rowOff>1533525</xdr:rowOff>
    </xdr:to>
    <xdr:pic>
      <xdr:nvPicPr>
        <xdr:cNvPr id="231" name="Picture 230">
          <a:extLst>
            <a:ext uri="{FF2B5EF4-FFF2-40B4-BE49-F238E27FC236}">
              <a16:creationId xmlns:a16="http://schemas.microsoft.com/office/drawing/2014/main" id="{3534A7FC-D347-4C96-BCC2-2FEE8CC4A6A9}"/>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5448300" y="131845049"/>
          <a:ext cx="2181225" cy="1333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xdr:colOff>
      <xdr:row>67</xdr:row>
      <xdr:rowOff>123826</xdr:rowOff>
    </xdr:from>
    <xdr:to>
      <xdr:col>2</xdr:col>
      <xdr:colOff>2295525</xdr:colOff>
      <xdr:row>67</xdr:row>
      <xdr:rowOff>1823448</xdr:rowOff>
    </xdr:to>
    <xdr:pic>
      <xdr:nvPicPr>
        <xdr:cNvPr id="232" name="Picture 231">
          <a:extLst>
            <a:ext uri="{FF2B5EF4-FFF2-40B4-BE49-F238E27FC236}">
              <a16:creationId xmlns:a16="http://schemas.microsoft.com/office/drawing/2014/main" id="{9A5D679D-3AB5-4D5A-8F4D-A6A0EBB07F6D}"/>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5410200" y="129863851"/>
          <a:ext cx="2028825" cy="16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276225</xdr:colOff>
      <xdr:row>66</xdr:row>
      <xdr:rowOff>400050</xdr:rowOff>
    </xdr:from>
    <xdr:to>
      <xdr:col>2</xdr:col>
      <xdr:colOff>2638425</xdr:colOff>
      <xdr:row>66</xdr:row>
      <xdr:rowOff>1447800</xdr:rowOff>
    </xdr:to>
    <xdr:pic>
      <xdr:nvPicPr>
        <xdr:cNvPr id="233" name="Picture 232">
          <a:extLst>
            <a:ext uri="{FF2B5EF4-FFF2-40B4-BE49-F238E27FC236}">
              <a16:creationId xmlns:a16="http://schemas.microsoft.com/office/drawing/2014/main" id="{5045A44F-CB19-420D-AD2F-CFA4A24FE9BA}"/>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419725" y="128235075"/>
          <a:ext cx="236220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685800</xdr:colOff>
      <xdr:row>70</xdr:row>
      <xdr:rowOff>76200</xdr:rowOff>
    </xdr:from>
    <xdr:to>
      <xdr:col>2</xdr:col>
      <xdr:colOff>2295525</xdr:colOff>
      <xdr:row>70</xdr:row>
      <xdr:rowOff>1685925</xdr:rowOff>
    </xdr:to>
    <xdr:pic>
      <xdr:nvPicPr>
        <xdr:cNvPr id="234" name="fancybox-img" descr="https://www.slo.lv/image.php?id=356771">
          <a:extLst>
            <a:ext uri="{FF2B5EF4-FFF2-40B4-BE49-F238E27FC236}">
              <a16:creationId xmlns:a16="http://schemas.microsoft.com/office/drawing/2014/main" id="{00EED9FD-375B-4DD1-894E-3BE6D2421DAE}"/>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5829300" y="135531225"/>
          <a:ext cx="1609725"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69</xdr:row>
      <xdr:rowOff>186916</xdr:rowOff>
    </xdr:from>
    <xdr:to>
      <xdr:col>2</xdr:col>
      <xdr:colOff>2733675</xdr:colOff>
      <xdr:row>69</xdr:row>
      <xdr:rowOff>1676400</xdr:rowOff>
    </xdr:to>
    <xdr:pic>
      <xdr:nvPicPr>
        <xdr:cNvPr id="235" name="Picture 234">
          <a:extLst>
            <a:ext uri="{FF2B5EF4-FFF2-40B4-BE49-F238E27FC236}">
              <a16:creationId xmlns:a16="http://schemas.microsoft.com/office/drawing/2014/main" id="{83B577FE-D62E-4D91-AFFB-3C1DA393C51E}"/>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5448300" y="133736941"/>
          <a:ext cx="2428875" cy="1489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361950</xdr:colOff>
      <xdr:row>72</xdr:row>
      <xdr:rowOff>809625</xdr:rowOff>
    </xdr:from>
    <xdr:to>
      <xdr:col>2</xdr:col>
      <xdr:colOff>2676525</xdr:colOff>
      <xdr:row>72</xdr:row>
      <xdr:rowOff>3467101</xdr:rowOff>
    </xdr:to>
    <xdr:pic>
      <xdr:nvPicPr>
        <xdr:cNvPr id="247" name="Picture 246">
          <a:extLst>
            <a:ext uri="{FF2B5EF4-FFF2-40B4-BE49-F238E27FC236}">
              <a16:creationId xmlns:a16="http://schemas.microsoft.com/office/drawing/2014/main" id="{9BF453BB-048D-4E48-A665-DD4FFC31D20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5505450" y="265804650"/>
          <a:ext cx="2314575" cy="2657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333791</xdr:colOff>
      <xdr:row>71</xdr:row>
      <xdr:rowOff>614157</xdr:rowOff>
    </xdr:from>
    <xdr:to>
      <xdr:col>2</xdr:col>
      <xdr:colOff>2029241</xdr:colOff>
      <xdr:row>71</xdr:row>
      <xdr:rowOff>1353797</xdr:rowOff>
    </xdr:to>
    <xdr:pic>
      <xdr:nvPicPr>
        <xdr:cNvPr id="179" name="Рисунок 8" descr="https://media.stokker.com/prod/l/684/147662684">
          <a:extLst>
            <a:ext uri="{FF2B5EF4-FFF2-40B4-BE49-F238E27FC236}">
              <a16:creationId xmlns:a16="http://schemas.microsoft.com/office/drawing/2014/main" id="{817AD095-84CE-406D-B35E-603EF7276697}"/>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5477291" y="133359527"/>
          <a:ext cx="1695450" cy="739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476250</xdr:colOff>
      <xdr:row>10</xdr:row>
      <xdr:rowOff>19051</xdr:rowOff>
    </xdr:from>
    <xdr:to>
      <xdr:col>2</xdr:col>
      <xdr:colOff>2362200</xdr:colOff>
      <xdr:row>11</xdr:row>
      <xdr:rowOff>1</xdr:rowOff>
    </xdr:to>
    <xdr:pic>
      <xdr:nvPicPr>
        <xdr:cNvPr id="83" name="Picture 82">
          <a:extLst>
            <a:ext uri="{FF2B5EF4-FFF2-40B4-BE49-F238E27FC236}">
              <a16:creationId xmlns:a16="http://schemas.microsoft.com/office/drawing/2014/main" id="{FFB0D32D-6545-4A9C-8FF9-2D91D1FAB985}"/>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619750" y="7667626"/>
          <a:ext cx="1885950" cy="1885950"/>
        </a:xfrm>
        <a:prstGeom prst="rect">
          <a:avLst/>
        </a:prstGeom>
      </xdr:spPr>
    </xdr:pic>
    <xdr:clientData/>
  </xdr:twoCellAnchor>
  <xdr:twoCellAnchor editAs="oneCell">
    <xdr:from>
      <xdr:col>2</xdr:col>
      <xdr:colOff>279883</xdr:colOff>
      <xdr:row>73</xdr:row>
      <xdr:rowOff>447262</xdr:rowOff>
    </xdr:from>
    <xdr:to>
      <xdr:col>2</xdr:col>
      <xdr:colOff>2560652</xdr:colOff>
      <xdr:row>73</xdr:row>
      <xdr:rowOff>2749826</xdr:rowOff>
    </xdr:to>
    <xdr:pic>
      <xdr:nvPicPr>
        <xdr:cNvPr id="76" name="Picture 75" descr="Haupa Skrūvgriežu uzgaļu k-ts BitBox [TST] 102210 | Elektrika.lv">
          <a:extLst>
            <a:ext uri="{FF2B5EF4-FFF2-40B4-BE49-F238E27FC236}">
              <a16:creationId xmlns:a16="http://schemas.microsoft.com/office/drawing/2014/main" id="{CE315D69-CFA2-48CA-8772-A6CCEFFE5E64}"/>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5423383" y="138816523"/>
          <a:ext cx="2280769" cy="2302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331305</xdr:colOff>
      <xdr:row>74</xdr:row>
      <xdr:rowOff>438978</xdr:rowOff>
    </xdr:from>
    <xdr:to>
      <xdr:col>2</xdr:col>
      <xdr:colOff>2741544</xdr:colOff>
      <xdr:row>74</xdr:row>
      <xdr:rowOff>1208915</xdr:rowOff>
    </xdr:to>
    <xdr:pic>
      <xdr:nvPicPr>
        <xdr:cNvPr id="84" name="Picture 83" descr="Haupa 2C skrūvgriezis 6x30 mm 103120">
          <a:extLst>
            <a:ext uri="{FF2B5EF4-FFF2-40B4-BE49-F238E27FC236}">
              <a16:creationId xmlns:a16="http://schemas.microsoft.com/office/drawing/2014/main" id="{7A8E884A-BBAB-4BA0-B89B-F38D801246BC}"/>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5474805" y="142527130"/>
          <a:ext cx="2410239" cy="769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372718</xdr:colOff>
      <xdr:row>75</xdr:row>
      <xdr:rowOff>442400</xdr:rowOff>
    </xdr:from>
    <xdr:to>
      <xdr:col>2</xdr:col>
      <xdr:colOff>2741543</xdr:colOff>
      <xdr:row>75</xdr:row>
      <xdr:rowOff>1209262</xdr:rowOff>
    </xdr:to>
    <xdr:pic>
      <xdr:nvPicPr>
        <xdr:cNvPr id="85" name="Picture 84" descr="Krustveida skrūvgriezis HAUPA 103080 | ProElektro.lv">
          <a:extLst>
            <a:ext uri="{FF2B5EF4-FFF2-40B4-BE49-F238E27FC236}">
              <a16:creationId xmlns:a16="http://schemas.microsoft.com/office/drawing/2014/main" id="{5549A9ED-A4F2-4DB1-B141-1AB1BCD80E07}"/>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5516218" y="144095965"/>
          <a:ext cx="2368825" cy="766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1217544</xdr:colOff>
      <xdr:row>76</xdr:row>
      <xdr:rowOff>82827</xdr:rowOff>
    </xdr:from>
    <xdr:to>
      <xdr:col>2</xdr:col>
      <xdr:colOff>2211456</xdr:colOff>
      <xdr:row>76</xdr:row>
      <xdr:rowOff>1076739</xdr:rowOff>
    </xdr:to>
    <xdr:pic>
      <xdr:nvPicPr>
        <xdr:cNvPr id="88" name="Picture 87" descr="VDE/GS-Voltage testers, VDE-tested 0426/72">
          <a:extLst>
            <a:ext uri="{FF2B5EF4-FFF2-40B4-BE49-F238E27FC236}">
              <a16:creationId xmlns:a16="http://schemas.microsoft.com/office/drawing/2014/main" id="{CDE44B75-C6A2-45A4-B3EA-5244DC5AFCFE}"/>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6361044" y="145401197"/>
          <a:ext cx="993912" cy="993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861391</xdr:colOff>
      <xdr:row>77</xdr:row>
      <xdr:rowOff>339588</xdr:rowOff>
    </xdr:from>
    <xdr:to>
      <xdr:col>2</xdr:col>
      <xdr:colOff>2228334</xdr:colOff>
      <xdr:row>77</xdr:row>
      <xdr:rowOff>1234109</xdr:rowOff>
    </xdr:to>
    <xdr:pic>
      <xdr:nvPicPr>
        <xdr:cNvPr id="90" name="Picture 89" descr="Haupa Instrumentu josta 220224 | Elektrika.lv">
          <a:extLst>
            <a:ext uri="{FF2B5EF4-FFF2-40B4-BE49-F238E27FC236}">
              <a16:creationId xmlns:a16="http://schemas.microsoft.com/office/drawing/2014/main" id="{AD8E96BE-51DD-48AF-AAF3-D5E0505836E7}"/>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6004891" y="146817523"/>
          <a:ext cx="1366943" cy="894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463827</xdr:colOff>
      <xdr:row>78</xdr:row>
      <xdr:rowOff>173934</xdr:rowOff>
    </xdr:from>
    <xdr:to>
      <xdr:col>2</xdr:col>
      <xdr:colOff>2128630</xdr:colOff>
      <xdr:row>78</xdr:row>
      <xdr:rowOff>1838737</xdr:rowOff>
    </xdr:to>
    <xdr:pic>
      <xdr:nvPicPr>
        <xdr:cNvPr id="95" name="Picture 94" descr="HAUPA “Tool Jacket“, empty">
          <a:extLst>
            <a:ext uri="{FF2B5EF4-FFF2-40B4-BE49-F238E27FC236}">
              <a16:creationId xmlns:a16="http://schemas.microsoft.com/office/drawing/2014/main" id="{5CC0EB8D-85A4-42D1-9AF0-1CBDE2430115}"/>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5607327" y="148109608"/>
          <a:ext cx="1664803" cy="1664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836544</xdr:colOff>
      <xdr:row>79</xdr:row>
      <xdr:rowOff>248478</xdr:rowOff>
    </xdr:from>
    <xdr:to>
      <xdr:col>2</xdr:col>
      <xdr:colOff>2153478</xdr:colOff>
      <xdr:row>79</xdr:row>
      <xdr:rowOff>1565412</xdr:rowOff>
    </xdr:to>
    <xdr:pic>
      <xdr:nvPicPr>
        <xdr:cNvPr id="96" name="Picture 95" descr="Switch cabinet key, „HUPkey“ with converting bit">
          <a:extLst>
            <a:ext uri="{FF2B5EF4-FFF2-40B4-BE49-F238E27FC236}">
              <a16:creationId xmlns:a16="http://schemas.microsoft.com/office/drawing/2014/main" id="{1825BDDF-FFDC-46D8-8695-5E8381C4D92B}"/>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5980044" y="150428739"/>
          <a:ext cx="1316934" cy="1316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596348</xdr:colOff>
      <xdr:row>80</xdr:row>
      <xdr:rowOff>173935</xdr:rowOff>
    </xdr:from>
    <xdr:to>
      <xdr:col>2</xdr:col>
      <xdr:colOff>2501348</xdr:colOff>
      <xdr:row>80</xdr:row>
      <xdr:rowOff>2078935</xdr:rowOff>
    </xdr:to>
    <xdr:pic>
      <xdr:nvPicPr>
        <xdr:cNvPr id="97" name="Picture 96" descr="Spanners for switch-cabinets, „HUPkey“">
          <a:extLst>
            <a:ext uri="{FF2B5EF4-FFF2-40B4-BE49-F238E27FC236}">
              <a16:creationId xmlns:a16="http://schemas.microsoft.com/office/drawing/2014/main" id="{D6D8F0C9-3FC5-4A03-B928-7EE69CF37C87}"/>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5739848" y="151778805"/>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579782</xdr:colOff>
      <xdr:row>81</xdr:row>
      <xdr:rowOff>447261</xdr:rowOff>
    </xdr:from>
    <xdr:to>
      <xdr:col>2</xdr:col>
      <xdr:colOff>2070651</xdr:colOff>
      <xdr:row>81</xdr:row>
      <xdr:rowOff>1938130</xdr:rowOff>
    </xdr:to>
    <xdr:pic>
      <xdr:nvPicPr>
        <xdr:cNvPr id="98" name="Picture 97" descr="Measuring tapes">
          <a:extLst>
            <a:ext uri="{FF2B5EF4-FFF2-40B4-BE49-F238E27FC236}">
              <a16:creationId xmlns:a16="http://schemas.microsoft.com/office/drawing/2014/main" id="{C5ABA050-37D0-4036-BD40-1E771478804A}"/>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23282" y="154296718"/>
          <a:ext cx="1490869" cy="1490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571500</xdr:colOff>
      <xdr:row>82</xdr:row>
      <xdr:rowOff>182219</xdr:rowOff>
    </xdr:from>
    <xdr:to>
      <xdr:col>2</xdr:col>
      <xdr:colOff>2302565</xdr:colOff>
      <xdr:row>82</xdr:row>
      <xdr:rowOff>2138809</xdr:rowOff>
    </xdr:to>
    <xdr:pic>
      <xdr:nvPicPr>
        <xdr:cNvPr id="100" name="Picture 99" descr="Haupa Skrūvgriezis ar regulējamu griezes momentu un maināmiem darba uzgaļiem VarioTQ 1000V 102700-1 | Elektrika.lv">
          <a:extLst>
            <a:ext uri="{FF2B5EF4-FFF2-40B4-BE49-F238E27FC236}">
              <a16:creationId xmlns:a16="http://schemas.microsoft.com/office/drawing/2014/main" id="{7653FA91-BABA-456B-A1D9-A3677BDA259A}"/>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5715000" y="156276262"/>
          <a:ext cx="1731065" cy="1956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628650</xdr:colOff>
      <xdr:row>8</xdr:row>
      <xdr:rowOff>476251</xdr:rowOff>
    </xdr:from>
    <xdr:ext cx="2069306" cy="615018"/>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000625" y="3800476"/>
          <a:ext cx="2069306" cy="615018"/>
        </a:xfrm>
        <a:prstGeom prst="rect">
          <a:avLst/>
        </a:prstGeom>
      </xdr:spPr>
    </xdr:pic>
    <xdr:clientData/>
  </xdr:oneCellAnchor>
  <xdr:oneCellAnchor>
    <xdr:from>
      <xdr:col>2</xdr:col>
      <xdr:colOff>866774</xdr:colOff>
      <xdr:row>11</xdr:row>
      <xdr:rowOff>238124</xdr:rowOff>
    </xdr:from>
    <xdr:ext cx="1990726" cy="1323976"/>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238749" y="8077199"/>
          <a:ext cx="1990726" cy="1323976"/>
        </a:xfrm>
        <a:prstGeom prst="rect">
          <a:avLst/>
        </a:prstGeom>
      </xdr:spPr>
    </xdr:pic>
    <xdr:clientData/>
  </xdr:oneCellAnchor>
  <xdr:oneCellAnchor>
    <xdr:from>
      <xdr:col>2</xdr:col>
      <xdr:colOff>873919</xdr:colOff>
      <xdr:row>15</xdr:row>
      <xdr:rowOff>261937</xdr:rowOff>
    </xdr:from>
    <xdr:ext cx="1914524" cy="1494526"/>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245894" y="15721012"/>
          <a:ext cx="1914524" cy="1494526"/>
        </a:xfrm>
        <a:prstGeom prst="rect">
          <a:avLst/>
        </a:prstGeom>
      </xdr:spPr>
    </xdr:pic>
    <xdr:clientData/>
  </xdr:oneCellAnchor>
  <xdr:oneCellAnchor>
    <xdr:from>
      <xdr:col>2</xdr:col>
      <xdr:colOff>1038226</xdr:colOff>
      <xdr:row>16</xdr:row>
      <xdr:rowOff>190499</xdr:rowOff>
    </xdr:from>
    <xdr:ext cx="1905000" cy="1419225"/>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410201" y="17554574"/>
          <a:ext cx="1905000" cy="1419225"/>
        </a:xfrm>
        <a:prstGeom prst="rect">
          <a:avLst/>
        </a:prstGeom>
      </xdr:spPr>
    </xdr:pic>
    <xdr:clientData/>
  </xdr:oneCellAnchor>
  <xdr:oneCellAnchor>
    <xdr:from>
      <xdr:col>2</xdr:col>
      <xdr:colOff>516731</xdr:colOff>
      <xdr:row>17</xdr:row>
      <xdr:rowOff>200025</xdr:rowOff>
    </xdr:from>
    <xdr:ext cx="2264064" cy="1409700"/>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888706" y="19469100"/>
          <a:ext cx="2264064" cy="1409700"/>
        </a:xfrm>
        <a:prstGeom prst="rect">
          <a:avLst/>
        </a:prstGeom>
      </xdr:spPr>
    </xdr:pic>
    <xdr:clientData/>
  </xdr:oneCellAnchor>
  <xdr:oneCellAnchor>
    <xdr:from>
      <xdr:col>2</xdr:col>
      <xdr:colOff>66674</xdr:colOff>
      <xdr:row>19</xdr:row>
      <xdr:rowOff>400049</xdr:rowOff>
    </xdr:from>
    <xdr:ext cx="2362201" cy="714375"/>
    <xdr:pic>
      <xdr:nvPicPr>
        <xdr:cNvPr id="16" name="Pictur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531643" y="24545924"/>
          <a:ext cx="2362201" cy="714375"/>
        </a:xfrm>
        <a:prstGeom prst="rect">
          <a:avLst/>
        </a:prstGeom>
      </xdr:spPr>
    </xdr:pic>
    <xdr:clientData/>
  </xdr:oneCellAnchor>
  <xdr:oneCellAnchor>
    <xdr:from>
      <xdr:col>2</xdr:col>
      <xdr:colOff>123825</xdr:colOff>
      <xdr:row>20</xdr:row>
      <xdr:rowOff>495299</xdr:rowOff>
    </xdr:from>
    <xdr:ext cx="2174082" cy="714375"/>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588794" y="26546174"/>
          <a:ext cx="2174082" cy="714375"/>
        </a:xfrm>
        <a:prstGeom prst="rect">
          <a:avLst/>
        </a:prstGeom>
      </xdr:spPr>
    </xdr:pic>
    <xdr:clientData/>
  </xdr:oneCellAnchor>
  <xdr:oneCellAnchor>
    <xdr:from>
      <xdr:col>2</xdr:col>
      <xdr:colOff>390525</xdr:colOff>
      <xdr:row>21</xdr:row>
      <xdr:rowOff>95250</xdr:rowOff>
    </xdr:from>
    <xdr:ext cx="2181225" cy="1635919"/>
    <xdr:pic>
      <xdr:nvPicPr>
        <xdr:cNvPr id="18" name="Pictur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905875" y="32289750"/>
          <a:ext cx="2181225" cy="1635919"/>
        </a:xfrm>
        <a:prstGeom prst="rect">
          <a:avLst/>
        </a:prstGeom>
      </xdr:spPr>
    </xdr:pic>
    <xdr:clientData/>
  </xdr:oneCellAnchor>
  <xdr:oneCellAnchor>
    <xdr:from>
      <xdr:col>2</xdr:col>
      <xdr:colOff>504826</xdr:colOff>
      <xdr:row>22</xdr:row>
      <xdr:rowOff>85725</xdr:rowOff>
    </xdr:from>
    <xdr:ext cx="1847850" cy="1722858"/>
    <xdr:pic>
      <xdr:nvPicPr>
        <xdr:cNvPr id="20" name="Picture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020176" y="36090225"/>
          <a:ext cx="1847850" cy="1722858"/>
        </a:xfrm>
        <a:prstGeom prst="rect">
          <a:avLst/>
        </a:prstGeom>
      </xdr:spPr>
    </xdr:pic>
    <xdr:clientData/>
  </xdr:oneCellAnchor>
  <xdr:oneCellAnchor>
    <xdr:from>
      <xdr:col>2</xdr:col>
      <xdr:colOff>838200</xdr:colOff>
      <xdr:row>23</xdr:row>
      <xdr:rowOff>152400</xdr:rowOff>
    </xdr:from>
    <xdr:ext cx="1371600" cy="1600200"/>
    <xdr:pic>
      <xdr:nvPicPr>
        <xdr:cNvPr id="22" name="Picture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353550" y="39966900"/>
          <a:ext cx="1371600" cy="1600200"/>
        </a:xfrm>
        <a:prstGeom prst="rect">
          <a:avLst/>
        </a:prstGeom>
      </xdr:spPr>
    </xdr:pic>
    <xdr:clientData/>
  </xdr:oneCellAnchor>
  <xdr:oneCellAnchor>
    <xdr:from>
      <xdr:col>2</xdr:col>
      <xdr:colOff>123825</xdr:colOff>
      <xdr:row>24</xdr:row>
      <xdr:rowOff>561975</xdr:rowOff>
    </xdr:from>
    <xdr:ext cx="2197893" cy="722471"/>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588794" y="38042850"/>
          <a:ext cx="2197893" cy="722471"/>
        </a:xfrm>
        <a:prstGeom prst="rect">
          <a:avLst/>
        </a:prstGeom>
      </xdr:spPr>
    </xdr:pic>
    <xdr:clientData/>
  </xdr:oneCellAnchor>
  <xdr:oneCellAnchor>
    <xdr:from>
      <xdr:col>2</xdr:col>
      <xdr:colOff>428625</xdr:colOff>
      <xdr:row>25</xdr:row>
      <xdr:rowOff>85725</xdr:rowOff>
    </xdr:from>
    <xdr:ext cx="1781175" cy="1781175"/>
    <xdr:pic>
      <xdr:nvPicPr>
        <xdr:cNvPr id="26" name="Picture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800600" y="36499800"/>
          <a:ext cx="1781175" cy="1781175"/>
        </a:xfrm>
        <a:prstGeom prst="rect">
          <a:avLst/>
        </a:prstGeom>
      </xdr:spPr>
    </xdr:pic>
    <xdr:clientData/>
  </xdr:oneCellAnchor>
  <xdr:oneCellAnchor>
    <xdr:from>
      <xdr:col>2</xdr:col>
      <xdr:colOff>200026</xdr:colOff>
      <xdr:row>26</xdr:row>
      <xdr:rowOff>190500</xdr:rowOff>
    </xdr:from>
    <xdr:ext cx="2050256" cy="1524000"/>
    <xdr:pic>
      <xdr:nvPicPr>
        <xdr:cNvPr id="35" name="Picture 34">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664995" y="41481375"/>
          <a:ext cx="2050256" cy="1524000"/>
        </a:xfrm>
        <a:prstGeom prst="rect">
          <a:avLst/>
        </a:prstGeom>
      </xdr:spPr>
    </xdr:pic>
    <xdr:clientData/>
  </xdr:oneCellAnchor>
  <xdr:oneCellAnchor>
    <xdr:from>
      <xdr:col>2</xdr:col>
      <xdr:colOff>152401</xdr:colOff>
      <xdr:row>28</xdr:row>
      <xdr:rowOff>428625</xdr:rowOff>
    </xdr:from>
    <xdr:ext cx="2193130" cy="666750"/>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617370" y="45529500"/>
          <a:ext cx="2193130" cy="666750"/>
        </a:xfrm>
        <a:prstGeom prst="rect">
          <a:avLst/>
        </a:prstGeom>
      </xdr:spPr>
    </xdr:pic>
    <xdr:clientData/>
  </xdr:oneCellAnchor>
  <xdr:oneCellAnchor>
    <xdr:from>
      <xdr:col>2</xdr:col>
      <xdr:colOff>561975</xdr:colOff>
      <xdr:row>29</xdr:row>
      <xdr:rowOff>19050</xdr:rowOff>
    </xdr:from>
    <xdr:ext cx="1819275" cy="1819275"/>
    <xdr:pic>
      <xdr:nvPicPr>
        <xdr:cNvPr id="38" name="Picture 37">
          <a:extLst>
            <a:ext uri="{FF2B5EF4-FFF2-40B4-BE49-F238E27FC236}">
              <a16:creationId xmlns:a16="http://schemas.microsoft.com/office/drawing/2014/main" id="{00000000-0008-0000-0200-000026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077325" y="66503550"/>
          <a:ext cx="1819275" cy="1819275"/>
        </a:xfrm>
        <a:prstGeom prst="rect">
          <a:avLst/>
        </a:prstGeom>
      </xdr:spPr>
    </xdr:pic>
    <xdr:clientData/>
  </xdr:oneCellAnchor>
  <xdr:oneCellAnchor>
    <xdr:from>
      <xdr:col>2</xdr:col>
      <xdr:colOff>285750</xdr:colOff>
      <xdr:row>147</xdr:row>
      <xdr:rowOff>19050</xdr:rowOff>
    </xdr:from>
    <xdr:ext cx="2260600" cy="1695450"/>
    <xdr:pic>
      <xdr:nvPicPr>
        <xdr:cNvPr id="41" name="Picture 40">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801100" y="70313550"/>
          <a:ext cx="2260600" cy="1695450"/>
        </a:xfrm>
        <a:prstGeom prst="rect">
          <a:avLst/>
        </a:prstGeom>
      </xdr:spPr>
    </xdr:pic>
    <xdr:clientData/>
  </xdr:oneCellAnchor>
  <xdr:oneCellAnchor>
    <xdr:from>
      <xdr:col>2</xdr:col>
      <xdr:colOff>523876</xdr:colOff>
      <xdr:row>149</xdr:row>
      <xdr:rowOff>133350</xdr:rowOff>
    </xdr:from>
    <xdr:ext cx="1357311" cy="1426370"/>
    <xdr:pic>
      <xdr:nvPicPr>
        <xdr:cNvPr id="46" name="Picture 45">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905376" y="51199256"/>
          <a:ext cx="1357311" cy="1426370"/>
        </a:xfrm>
        <a:prstGeom prst="rect">
          <a:avLst/>
        </a:prstGeom>
      </xdr:spPr>
    </xdr:pic>
    <xdr:clientData/>
  </xdr:oneCellAnchor>
  <xdr:oneCellAnchor>
    <xdr:from>
      <xdr:col>2</xdr:col>
      <xdr:colOff>1028701</xdr:colOff>
      <xdr:row>150</xdr:row>
      <xdr:rowOff>104775</xdr:rowOff>
    </xdr:from>
    <xdr:ext cx="1238250" cy="1669617"/>
    <xdr:pic>
      <xdr:nvPicPr>
        <xdr:cNvPr id="30" name="Picture 29">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400676" y="191947800"/>
          <a:ext cx="1238250" cy="1669617"/>
        </a:xfrm>
        <a:prstGeom prst="rect">
          <a:avLst/>
        </a:prstGeom>
      </xdr:spPr>
    </xdr:pic>
    <xdr:clientData/>
  </xdr:oneCellAnchor>
  <xdr:oneCellAnchor>
    <xdr:from>
      <xdr:col>2</xdr:col>
      <xdr:colOff>1125188</xdr:colOff>
      <xdr:row>162</xdr:row>
      <xdr:rowOff>66675</xdr:rowOff>
    </xdr:from>
    <xdr:ext cx="807657" cy="1533526"/>
    <xdr:pic>
      <xdr:nvPicPr>
        <xdr:cNvPr id="56" name="Picture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97163" y="273462750"/>
          <a:ext cx="807657" cy="1533526"/>
        </a:xfrm>
        <a:prstGeom prst="rect">
          <a:avLst/>
        </a:prstGeom>
      </xdr:spPr>
    </xdr:pic>
    <xdr:clientData/>
  </xdr:oneCellAnchor>
  <xdr:oneCellAnchor>
    <xdr:from>
      <xdr:col>2</xdr:col>
      <xdr:colOff>1162051</xdr:colOff>
      <xdr:row>163</xdr:row>
      <xdr:rowOff>26192</xdr:rowOff>
    </xdr:from>
    <xdr:ext cx="973202" cy="1847851"/>
    <xdr:pic>
      <xdr:nvPicPr>
        <xdr:cNvPr id="57" name="Picture 56">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34026" y="275327267"/>
          <a:ext cx="973202" cy="1847851"/>
        </a:xfrm>
        <a:prstGeom prst="rect">
          <a:avLst/>
        </a:prstGeom>
      </xdr:spPr>
    </xdr:pic>
    <xdr:clientData/>
  </xdr:oneCellAnchor>
  <xdr:oneCellAnchor>
    <xdr:from>
      <xdr:col>2</xdr:col>
      <xdr:colOff>114301</xdr:colOff>
      <xdr:row>175</xdr:row>
      <xdr:rowOff>552450</xdr:rowOff>
    </xdr:from>
    <xdr:ext cx="2302668" cy="685896"/>
    <xdr:pic>
      <xdr:nvPicPr>
        <xdr:cNvPr id="65" name="Picture 64">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579270" y="74228325"/>
          <a:ext cx="2302668" cy="685896"/>
        </a:xfrm>
        <a:prstGeom prst="rect">
          <a:avLst/>
        </a:prstGeom>
      </xdr:spPr>
    </xdr:pic>
    <xdr:clientData/>
  </xdr:oneCellAnchor>
  <xdr:oneCellAnchor>
    <xdr:from>
      <xdr:col>2</xdr:col>
      <xdr:colOff>123825</xdr:colOff>
      <xdr:row>176</xdr:row>
      <xdr:rowOff>561975</xdr:rowOff>
    </xdr:from>
    <xdr:ext cx="2857899" cy="685896"/>
    <xdr:pic>
      <xdr:nvPicPr>
        <xdr:cNvPr id="66" name="Picture 65">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8639175" y="118481475"/>
          <a:ext cx="2857899" cy="685896"/>
        </a:xfrm>
        <a:prstGeom prst="rect">
          <a:avLst/>
        </a:prstGeom>
      </xdr:spPr>
    </xdr:pic>
    <xdr:clientData/>
  </xdr:oneCellAnchor>
  <xdr:oneCellAnchor>
    <xdr:from>
      <xdr:col>2</xdr:col>
      <xdr:colOff>123826</xdr:colOff>
      <xdr:row>177</xdr:row>
      <xdr:rowOff>628650</xdr:rowOff>
    </xdr:from>
    <xdr:ext cx="2305050" cy="685896"/>
    <xdr:pic>
      <xdr:nvPicPr>
        <xdr:cNvPr id="67" name="Picture 66">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588795" y="78114525"/>
          <a:ext cx="2305050" cy="685896"/>
        </a:xfrm>
        <a:prstGeom prst="rect">
          <a:avLst/>
        </a:prstGeom>
      </xdr:spPr>
    </xdr:pic>
    <xdr:clientData/>
  </xdr:oneCellAnchor>
  <xdr:oneCellAnchor>
    <xdr:from>
      <xdr:col>2</xdr:col>
      <xdr:colOff>1095375</xdr:colOff>
      <xdr:row>182</xdr:row>
      <xdr:rowOff>216824</xdr:rowOff>
    </xdr:from>
    <xdr:ext cx="1114425" cy="1477120"/>
    <xdr:pic>
      <xdr:nvPicPr>
        <xdr:cNvPr id="81" name="Picture 80">
          <a:extLst>
            <a:ext uri="{FF2B5EF4-FFF2-40B4-BE49-F238E27FC236}">
              <a16:creationId xmlns:a16="http://schemas.microsoft.com/office/drawing/2014/main" id="{00000000-0008-0000-0200-000051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467350" y="303607124"/>
          <a:ext cx="1114425" cy="1477120"/>
        </a:xfrm>
        <a:prstGeom prst="rect">
          <a:avLst/>
        </a:prstGeom>
      </xdr:spPr>
    </xdr:pic>
    <xdr:clientData/>
  </xdr:oneCellAnchor>
  <xdr:oneCellAnchor>
    <xdr:from>
      <xdr:col>2</xdr:col>
      <xdr:colOff>521493</xdr:colOff>
      <xdr:row>183</xdr:row>
      <xdr:rowOff>57150</xdr:rowOff>
    </xdr:from>
    <xdr:ext cx="2046035" cy="1733550"/>
    <xdr:pic>
      <xdr:nvPicPr>
        <xdr:cNvPr id="84" name="Picture 83">
          <a:extLst>
            <a:ext uri="{FF2B5EF4-FFF2-40B4-BE49-F238E27FC236}">
              <a16:creationId xmlns:a16="http://schemas.microsoft.com/office/drawing/2014/main" id="{00000000-0008-0000-0200-000054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93468" y="118633875"/>
          <a:ext cx="2046035" cy="1733550"/>
        </a:xfrm>
        <a:prstGeom prst="rect">
          <a:avLst/>
        </a:prstGeom>
      </xdr:spPr>
    </xdr:pic>
    <xdr:clientData/>
  </xdr:oneCellAnchor>
  <xdr:oneCellAnchor>
    <xdr:from>
      <xdr:col>2</xdr:col>
      <xdr:colOff>581025</xdr:colOff>
      <xdr:row>188</xdr:row>
      <xdr:rowOff>186453</xdr:rowOff>
    </xdr:from>
    <xdr:ext cx="2281237" cy="1337547"/>
    <xdr:pic>
      <xdr:nvPicPr>
        <xdr:cNvPr id="88" name="Picture 87">
          <a:extLst>
            <a:ext uri="{FF2B5EF4-FFF2-40B4-BE49-F238E27FC236}">
              <a16:creationId xmlns:a16="http://schemas.microsoft.com/office/drawing/2014/main" id="{00000000-0008-0000-0200-000058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953000" y="313444653"/>
          <a:ext cx="2281237" cy="1337547"/>
        </a:xfrm>
        <a:prstGeom prst="rect">
          <a:avLst/>
        </a:prstGeom>
      </xdr:spPr>
    </xdr:pic>
    <xdr:clientData/>
  </xdr:oneCellAnchor>
  <xdr:oneCellAnchor>
    <xdr:from>
      <xdr:col>2</xdr:col>
      <xdr:colOff>1238250</xdr:colOff>
      <xdr:row>195</xdr:row>
      <xdr:rowOff>323850</xdr:rowOff>
    </xdr:from>
    <xdr:ext cx="1066800" cy="1047750"/>
    <xdr:pic>
      <xdr:nvPicPr>
        <xdr:cNvPr id="116" name="irc_mi" descr="https://www.gitana.lv/17415-home_default/diskas-medziui-260x30x23mm-z60-makita.jpg">
          <a:hlinkClick xmlns:r="http://schemas.openxmlformats.org/officeDocument/2006/relationships" r:id="rId22"/>
          <a:extLst>
            <a:ext uri="{FF2B5EF4-FFF2-40B4-BE49-F238E27FC236}">
              <a16:creationId xmlns:a16="http://schemas.microsoft.com/office/drawing/2014/main" id="{00000000-0008-0000-0200-000074000000}"/>
            </a:ext>
          </a:extLst>
        </xdr:cNvPr>
        <xdr:cNvPicPr/>
      </xdr:nvPicPr>
      <xdr:blipFill>
        <a:blip xmlns:r="http://schemas.openxmlformats.org/officeDocument/2006/relationships" r:embed="rId23"/>
        <a:srcRect/>
        <a:stretch>
          <a:fillRect/>
        </a:stretch>
      </xdr:blipFill>
      <xdr:spPr bwMode="auto">
        <a:xfrm>
          <a:off x="5610225" y="325412100"/>
          <a:ext cx="1066800" cy="1047750"/>
        </a:xfrm>
        <a:prstGeom prst="rect">
          <a:avLst/>
        </a:prstGeom>
        <a:noFill/>
        <a:ln w="9525">
          <a:noFill/>
          <a:miter lim="800000"/>
          <a:headEnd/>
          <a:tailEnd/>
        </a:ln>
      </xdr:spPr>
    </xdr:pic>
    <xdr:clientData/>
  </xdr:oneCellAnchor>
  <xdr:oneCellAnchor>
    <xdr:from>
      <xdr:col>2</xdr:col>
      <xdr:colOff>657225</xdr:colOff>
      <xdr:row>196</xdr:row>
      <xdr:rowOff>200027</xdr:rowOff>
    </xdr:from>
    <xdr:ext cx="1619250" cy="1471611"/>
    <xdr:pic>
      <xdr:nvPicPr>
        <xdr:cNvPr id="117" name="Picture 116" descr="http://www.verkter.lv/media/catalog/product/cache/5/small_image/9df78eab33525d08d6e5fb8d27136e95/7/2/72815_p1.jpg">
          <a:extLst>
            <a:ext uri="{FF2B5EF4-FFF2-40B4-BE49-F238E27FC236}">
              <a16:creationId xmlns:a16="http://schemas.microsoft.com/office/drawing/2014/main" id="{00000000-0008-0000-0200-000075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5029200" y="327345677"/>
          <a:ext cx="1619250" cy="14716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676275</xdr:colOff>
      <xdr:row>197</xdr:row>
      <xdr:rowOff>109538</xdr:rowOff>
    </xdr:from>
    <xdr:ext cx="1971675" cy="1309687"/>
    <xdr:pic>
      <xdr:nvPicPr>
        <xdr:cNvPr id="123" name="fancybox-img" descr="http://www.hypershop.lv/images/detailed/228/kxr_195709_1.jpg">
          <a:extLst>
            <a:ext uri="{FF2B5EF4-FFF2-40B4-BE49-F238E27FC236}">
              <a16:creationId xmlns:a16="http://schemas.microsoft.com/office/drawing/2014/main" id="{00000000-0008-0000-0200-00007B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048250" y="329160188"/>
          <a:ext cx="1971675" cy="13096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1038225</xdr:colOff>
      <xdr:row>199</xdr:row>
      <xdr:rowOff>114299</xdr:rowOff>
    </xdr:from>
    <xdr:ext cx="1276351" cy="1276351"/>
    <xdr:pic>
      <xdr:nvPicPr>
        <xdr:cNvPr id="125" name="fancybox-img" descr="http://www.hypershop.lv/images/detailed/228/kxr_195709_1.jpg">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410200" y="342452324"/>
          <a:ext cx="1276351" cy="12763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1019175</xdr:colOff>
      <xdr:row>198</xdr:row>
      <xdr:rowOff>233363</xdr:rowOff>
    </xdr:from>
    <xdr:ext cx="1167670" cy="1095375"/>
    <xdr:pic>
      <xdr:nvPicPr>
        <xdr:cNvPr id="128" name="Picture 127" descr="http://www.baustock.lv/pictures/big/b09c9fd0fea8536c7bf7.jpg">
          <a:extLst>
            <a:ext uri="{FF2B5EF4-FFF2-40B4-BE49-F238E27FC236}">
              <a16:creationId xmlns:a16="http://schemas.microsoft.com/office/drawing/2014/main" id="{00000000-0008-0000-0200-000080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391150" y="330808013"/>
          <a:ext cx="1167670" cy="10953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942974</xdr:colOff>
      <xdr:row>222</xdr:row>
      <xdr:rowOff>542925</xdr:rowOff>
    </xdr:from>
    <xdr:ext cx="1382661" cy="238125"/>
    <xdr:pic>
      <xdr:nvPicPr>
        <xdr:cNvPr id="132" name="Picture 131">
          <a:extLst>
            <a:ext uri="{FF2B5EF4-FFF2-40B4-BE49-F238E27FC236}">
              <a16:creationId xmlns:a16="http://schemas.microsoft.com/office/drawing/2014/main" id="{00000000-0008-0000-0200-000084000000}"/>
            </a:ext>
          </a:extLst>
        </xdr:cNvPr>
        <xdr:cNvPicPr>
          <a:picLocks noChangeAspect="1"/>
        </xdr:cNvPicPr>
      </xdr:nvPicPr>
      <xdr:blipFill>
        <a:blip xmlns:r="http://schemas.openxmlformats.org/officeDocument/2006/relationships" r:embed="rId28" cstate="print"/>
        <a:stretch>
          <a:fillRect/>
        </a:stretch>
      </xdr:blipFill>
      <xdr:spPr>
        <a:xfrm>
          <a:off x="9458324" y="225485325"/>
          <a:ext cx="1382661" cy="238125"/>
        </a:xfrm>
        <a:prstGeom prst="rect">
          <a:avLst/>
        </a:prstGeom>
      </xdr:spPr>
    </xdr:pic>
    <xdr:clientData/>
  </xdr:oneCellAnchor>
  <xdr:oneCellAnchor>
    <xdr:from>
      <xdr:col>2</xdr:col>
      <xdr:colOff>866775</xdr:colOff>
      <xdr:row>223</xdr:row>
      <xdr:rowOff>542925</xdr:rowOff>
    </xdr:from>
    <xdr:ext cx="1382661" cy="238125"/>
    <xdr:pic>
      <xdr:nvPicPr>
        <xdr:cNvPr id="133" name="Picture 132">
          <a:extLst>
            <a:ext uri="{FF2B5EF4-FFF2-40B4-BE49-F238E27FC236}">
              <a16:creationId xmlns:a16="http://schemas.microsoft.com/office/drawing/2014/main" id="{00000000-0008-0000-0200-000085000000}"/>
            </a:ext>
          </a:extLst>
        </xdr:cNvPr>
        <xdr:cNvPicPr>
          <a:picLocks noChangeAspect="1"/>
        </xdr:cNvPicPr>
      </xdr:nvPicPr>
      <xdr:blipFill>
        <a:blip xmlns:r="http://schemas.openxmlformats.org/officeDocument/2006/relationships" r:embed="rId28" cstate="print"/>
        <a:stretch>
          <a:fillRect/>
        </a:stretch>
      </xdr:blipFill>
      <xdr:spPr>
        <a:xfrm>
          <a:off x="9382125" y="228533325"/>
          <a:ext cx="1382661" cy="238125"/>
        </a:xfrm>
        <a:prstGeom prst="rect">
          <a:avLst/>
        </a:prstGeom>
      </xdr:spPr>
    </xdr:pic>
    <xdr:clientData/>
  </xdr:oneCellAnchor>
  <xdr:oneCellAnchor>
    <xdr:from>
      <xdr:col>2</xdr:col>
      <xdr:colOff>704850</xdr:colOff>
      <xdr:row>224</xdr:row>
      <xdr:rowOff>628650</xdr:rowOff>
    </xdr:from>
    <xdr:ext cx="1382661" cy="238125"/>
    <xdr:pic>
      <xdr:nvPicPr>
        <xdr:cNvPr id="135" name="Picture 134">
          <a:extLst>
            <a:ext uri="{FF2B5EF4-FFF2-40B4-BE49-F238E27FC236}">
              <a16:creationId xmlns:a16="http://schemas.microsoft.com/office/drawing/2014/main" id="{00000000-0008-0000-0200-000087000000}"/>
            </a:ext>
          </a:extLst>
        </xdr:cNvPr>
        <xdr:cNvPicPr>
          <a:picLocks noChangeAspect="1"/>
        </xdr:cNvPicPr>
      </xdr:nvPicPr>
      <xdr:blipFill>
        <a:blip xmlns:r="http://schemas.openxmlformats.org/officeDocument/2006/relationships" r:embed="rId28" cstate="print"/>
        <a:stretch>
          <a:fillRect/>
        </a:stretch>
      </xdr:blipFill>
      <xdr:spPr>
        <a:xfrm>
          <a:off x="9220200" y="230143050"/>
          <a:ext cx="1382661" cy="238125"/>
        </a:xfrm>
        <a:prstGeom prst="rect">
          <a:avLst/>
        </a:prstGeom>
      </xdr:spPr>
    </xdr:pic>
    <xdr:clientData/>
  </xdr:oneCellAnchor>
  <xdr:oneCellAnchor>
    <xdr:from>
      <xdr:col>2</xdr:col>
      <xdr:colOff>704850</xdr:colOff>
      <xdr:row>225</xdr:row>
      <xdr:rowOff>466725</xdr:rowOff>
    </xdr:from>
    <xdr:ext cx="1382661" cy="238125"/>
    <xdr:pic>
      <xdr:nvPicPr>
        <xdr:cNvPr id="136" name="Picture 135">
          <a:extLst>
            <a:ext uri="{FF2B5EF4-FFF2-40B4-BE49-F238E27FC236}">
              <a16:creationId xmlns:a16="http://schemas.microsoft.com/office/drawing/2014/main" id="{00000000-0008-0000-0200-000088000000}"/>
            </a:ext>
          </a:extLst>
        </xdr:cNvPr>
        <xdr:cNvPicPr>
          <a:picLocks noChangeAspect="1"/>
        </xdr:cNvPicPr>
      </xdr:nvPicPr>
      <xdr:blipFill>
        <a:blip xmlns:r="http://schemas.openxmlformats.org/officeDocument/2006/relationships" r:embed="rId28" cstate="print"/>
        <a:stretch>
          <a:fillRect/>
        </a:stretch>
      </xdr:blipFill>
      <xdr:spPr>
        <a:xfrm>
          <a:off x="9220200" y="231505125"/>
          <a:ext cx="1382661" cy="238125"/>
        </a:xfrm>
        <a:prstGeom prst="rect">
          <a:avLst/>
        </a:prstGeom>
      </xdr:spPr>
    </xdr:pic>
    <xdr:clientData/>
  </xdr:oneCellAnchor>
  <xdr:oneCellAnchor>
    <xdr:from>
      <xdr:col>2</xdr:col>
      <xdr:colOff>762000</xdr:colOff>
      <xdr:row>226</xdr:row>
      <xdr:rowOff>533400</xdr:rowOff>
    </xdr:from>
    <xdr:ext cx="1382661" cy="238125"/>
    <xdr:pic>
      <xdr:nvPicPr>
        <xdr:cNvPr id="137" name="Picture 136">
          <a:extLst>
            <a:ext uri="{FF2B5EF4-FFF2-40B4-BE49-F238E27FC236}">
              <a16:creationId xmlns:a16="http://schemas.microsoft.com/office/drawing/2014/main" id="{00000000-0008-0000-0200-000089000000}"/>
            </a:ext>
          </a:extLst>
        </xdr:cNvPr>
        <xdr:cNvPicPr>
          <a:picLocks noChangeAspect="1"/>
        </xdr:cNvPicPr>
      </xdr:nvPicPr>
      <xdr:blipFill>
        <a:blip xmlns:r="http://schemas.openxmlformats.org/officeDocument/2006/relationships" r:embed="rId28" cstate="print"/>
        <a:stretch>
          <a:fillRect/>
        </a:stretch>
      </xdr:blipFill>
      <xdr:spPr>
        <a:xfrm>
          <a:off x="9277350" y="233095800"/>
          <a:ext cx="1382661" cy="238125"/>
        </a:xfrm>
        <a:prstGeom prst="rect">
          <a:avLst/>
        </a:prstGeom>
      </xdr:spPr>
    </xdr:pic>
    <xdr:clientData/>
  </xdr:oneCellAnchor>
  <xdr:oneCellAnchor>
    <xdr:from>
      <xdr:col>2</xdr:col>
      <xdr:colOff>1219200</xdr:colOff>
      <xdr:row>229</xdr:row>
      <xdr:rowOff>95250</xdr:rowOff>
    </xdr:from>
    <xdr:ext cx="304801" cy="1325222"/>
    <xdr:pic>
      <xdr:nvPicPr>
        <xdr:cNvPr id="196" name="Picture 195" descr="Urbis metālam 2mm, 61.5mm">
          <a:extLst>
            <a:ext uri="{FF2B5EF4-FFF2-40B4-BE49-F238E27FC236}">
              <a16:creationId xmlns:a16="http://schemas.microsoft.com/office/drawing/2014/main" id="{00000000-0008-0000-0200-0000C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34550" y="257889375"/>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1247775</xdr:colOff>
      <xdr:row>228</xdr:row>
      <xdr:rowOff>133350</xdr:rowOff>
    </xdr:from>
    <xdr:ext cx="304801" cy="1325222"/>
    <xdr:pic>
      <xdr:nvPicPr>
        <xdr:cNvPr id="197" name="Picture 196" descr="Urbis metālam 2mm, 61.5mm">
          <a:extLst>
            <a:ext uri="{FF2B5EF4-FFF2-40B4-BE49-F238E27FC236}">
              <a16:creationId xmlns:a16="http://schemas.microsoft.com/office/drawing/2014/main" id="{00000000-0008-0000-0200-0000C5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63125" y="239639475"/>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800100</xdr:colOff>
      <xdr:row>227</xdr:row>
      <xdr:rowOff>85725</xdr:rowOff>
    </xdr:from>
    <xdr:ext cx="1610504" cy="1362075"/>
    <xdr:pic>
      <xdr:nvPicPr>
        <xdr:cNvPr id="2048" name="Picture 2047">
          <a:extLst>
            <a:ext uri="{FF2B5EF4-FFF2-40B4-BE49-F238E27FC236}">
              <a16:creationId xmlns:a16="http://schemas.microsoft.com/office/drawing/2014/main" id="{00000000-0008-0000-0200-000000080000}"/>
            </a:ext>
          </a:extLst>
        </xdr:cNvPr>
        <xdr:cNvPicPr>
          <a:picLocks noChangeAspect="1"/>
        </xdr:cNvPicPr>
      </xdr:nvPicPr>
      <xdr:blipFill>
        <a:blip xmlns:r="http://schemas.openxmlformats.org/officeDocument/2006/relationships" r:embed="rId30" cstate="print"/>
        <a:stretch>
          <a:fillRect/>
        </a:stretch>
      </xdr:blipFill>
      <xdr:spPr>
        <a:xfrm>
          <a:off x="5172075" y="160486725"/>
          <a:ext cx="1610504" cy="1362075"/>
        </a:xfrm>
        <a:prstGeom prst="rect">
          <a:avLst/>
        </a:prstGeom>
      </xdr:spPr>
    </xdr:pic>
    <xdr:clientData/>
  </xdr:oneCellAnchor>
  <xdr:oneCellAnchor>
    <xdr:from>
      <xdr:col>2</xdr:col>
      <xdr:colOff>1323975</xdr:colOff>
      <xdr:row>232</xdr:row>
      <xdr:rowOff>161925</xdr:rowOff>
    </xdr:from>
    <xdr:ext cx="304801" cy="1325222"/>
    <xdr:pic>
      <xdr:nvPicPr>
        <xdr:cNvPr id="198" name="Picture 197" descr="Urbis metālam 2mm, 61.5mm">
          <a:extLst>
            <a:ext uri="{FF2B5EF4-FFF2-40B4-BE49-F238E27FC236}">
              <a16:creationId xmlns:a16="http://schemas.microsoft.com/office/drawing/2014/main" id="{00000000-0008-0000-0200-0000C6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839325" y="242716050"/>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1209675</xdr:colOff>
      <xdr:row>230</xdr:row>
      <xdr:rowOff>76200</xdr:rowOff>
    </xdr:from>
    <xdr:ext cx="304801" cy="1325222"/>
    <xdr:pic>
      <xdr:nvPicPr>
        <xdr:cNvPr id="199" name="Picture 198" descr="Urbis metālam 2mm, 61.5mm">
          <a:extLst>
            <a:ext uri="{FF2B5EF4-FFF2-40B4-BE49-F238E27FC236}">
              <a16:creationId xmlns:a16="http://schemas.microsoft.com/office/drawing/2014/main" id="{00000000-0008-0000-0200-0000C7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25025" y="242630325"/>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1209675</xdr:colOff>
      <xdr:row>231</xdr:row>
      <xdr:rowOff>76200</xdr:rowOff>
    </xdr:from>
    <xdr:ext cx="304801" cy="1325222"/>
    <xdr:pic>
      <xdr:nvPicPr>
        <xdr:cNvPr id="200" name="Picture 199" descr="Urbis metālam 2mm, 61.5mm">
          <a:extLst>
            <a:ext uri="{FF2B5EF4-FFF2-40B4-BE49-F238E27FC236}">
              <a16:creationId xmlns:a16="http://schemas.microsoft.com/office/drawing/2014/main" id="{00000000-0008-0000-0200-0000C8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25025" y="242630325"/>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1238250</xdr:colOff>
      <xdr:row>234</xdr:row>
      <xdr:rowOff>66675</xdr:rowOff>
    </xdr:from>
    <xdr:ext cx="304801" cy="1325222"/>
    <xdr:pic>
      <xdr:nvPicPr>
        <xdr:cNvPr id="184" name="Picture 183" descr="Urbis metālam 2mm, 61.5mm">
          <a:extLst>
            <a:ext uri="{FF2B5EF4-FFF2-40B4-BE49-F238E27FC236}">
              <a16:creationId xmlns:a16="http://schemas.microsoft.com/office/drawing/2014/main" id="{00000000-0008-0000-0200-0000B8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53600" y="248716800"/>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1323975</xdr:colOff>
      <xdr:row>233</xdr:row>
      <xdr:rowOff>47625</xdr:rowOff>
    </xdr:from>
    <xdr:ext cx="304801" cy="1325222"/>
    <xdr:pic>
      <xdr:nvPicPr>
        <xdr:cNvPr id="189" name="Picture 188" descr="Urbis metālam 2mm, 61.5mm">
          <a:extLst>
            <a:ext uri="{FF2B5EF4-FFF2-40B4-BE49-F238E27FC236}">
              <a16:creationId xmlns:a16="http://schemas.microsoft.com/office/drawing/2014/main" id="{00000000-0008-0000-0200-0000BD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839325" y="247173750"/>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1209675</xdr:colOff>
      <xdr:row>235</xdr:row>
      <xdr:rowOff>190500</xdr:rowOff>
    </xdr:from>
    <xdr:ext cx="304801" cy="1325222"/>
    <xdr:pic>
      <xdr:nvPicPr>
        <xdr:cNvPr id="193" name="Picture 192" descr="Urbis metālam 2mm, 61.5mm">
          <a:extLst>
            <a:ext uri="{FF2B5EF4-FFF2-40B4-BE49-F238E27FC236}">
              <a16:creationId xmlns:a16="http://schemas.microsoft.com/office/drawing/2014/main" id="{00000000-0008-0000-0200-0000C1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725025" y="250364625"/>
          <a:ext cx="304801" cy="13252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981074</xdr:colOff>
      <xdr:row>194</xdr:row>
      <xdr:rowOff>266699</xdr:rowOff>
    </xdr:from>
    <xdr:ext cx="1247775" cy="1247775"/>
    <xdr:pic>
      <xdr:nvPicPr>
        <xdr:cNvPr id="186" name="Picture 185" descr="http://www.jukotana.lv/files/100/Disks_Betonam_2608602200.jpg">
          <a:hlinkClick xmlns:r="http://schemas.openxmlformats.org/officeDocument/2006/relationships" r:id="rId31"/>
          <a:extLst>
            <a:ext uri="{FF2B5EF4-FFF2-40B4-BE49-F238E27FC236}">
              <a16:creationId xmlns:a16="http://schemas.microsoft.com/office/drawing/2014/main" id="{00000000-0008-0000-0200-0000BA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353049" y="323297549"/>
          <a:ext cx="1247775" cy="12477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638175</xdr:colOff>
      <xdr:row>9</xdr:row>
      <xdr:rowOff>419100</xdr:rowOff>
    </xdr:from>
    <xdr:ext cx="1990725" cy="615018"/>
    <xdr:pic>
      <xdr:nvPicPr>
        <xdr:cNvPr id="201" name="Picture 200">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010150" y="5105400"/>
          <a:ext cx="1990725" cy="615018"/>
        </a:xfrm>
        <a:prstGeom prst="rect">
          <a:avLst/>
        </a:prstGeom>
      </xdr:spPr>
    </xdr:pic>
    <xdr:clientData/>
  </xdr:oneCellAnchor>
  <xdr:oneCellAnchor>
    <xdr:from>
      <xdr:col>2</xdr:col>
      <xdr:colOff>381000</xdr:colOff>
      <xdr:row>10</xdr:row>
      <xdr:rowOff>771525</xdr:rowOff>
    </xdr:from>
    <xdr:ext cx="2602706" cy="615018"/>
    <xdr:pic>
      <xdr:nvPicPr>
        <xdr:cNvPr id="202" name="Picture 201">
          <a:extLst>
            <a:ext uri="{FF2B5EF4-FFF2-40B4-BE49-F238E27FC236}">
              <a16:creationId xmlns:a16="http://schemas.microsoft.com/office/drawing/2014/main" id="{00000000-0008-0000-0200-0000C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52975" y="6705600"/>
          <a:ext cx="2602706" cy="615018"/>
        </a:xfrm>
        <a:prstGeom prst="rect">
          <a:avLst/>
        </a:prstGeom>
      </xdr:spPr>
    </xdr:pic>
    <xdr:clientData/>
  </xdr:oneCellAnchor>
  <xdr:oneCellAnchor>
    <xdr:from>
      <xdr:col>2</xdr:col>
      <xdr:colOff>0</xdr:colOff>
      <xdr:row>236</xdr:row>
      <xdr:rowOff>0</xdr:rowOff>
    </xdr:from>
    <xdr:ext cx="304800" cy="304800"/>
    <xdr:sp macro="" textlink="">
      <xdr:nvSpPr>
        <xdr:cNvPr id="2049" name="AutoShape 1" descr="Attēlu rezultāti vaicājumam “spiediena regulators metināšanai”">
          <a:hlinkClick xmlns:r="http://schemas.openxmlformats.org/officeDocument/2006/relationships" r:id="rId33"/>
          <a:extLst>
            <a:ext uri="{FF2B5EF4-FFF2-40B4-BE49-F238E27FC236}">
              <a16:creationId xmlns:a16="http://schemas.microsoft.com/office/drawing/2014/main" id="{00000000-0008-0000-0200-000001080000}"/>
            </a:ext>
          </a:extLst>
        </xdr:cNvPr>
        <xdr:cNvSpPr>
          <a:spLocks noChangeAspect="1" noChangeArrowheads="1"/>
        </xdr:cNvSpPr>
      </xdr:nvSpPr>
      <xdr:spPr bwMode="auto">
        <a:xfrm>
          <a:off x="8515350" y="371655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666751</xdr:colOff>
      <xdr:row>236</xdr:row>
      <xdr:rowOff>28574</xdr:rowOff>
    </xdr:from>
    <xdr:to>
      <xdr:col>2</xdr:col>
      <xdr:colOff>2190751</xdr:colOff>
      <xdr:row>237</xdr:row>
      <xdr:rowOff>28574</xdr:rowOff>
    </xdr:to>
    <xdr:pic>
      <xdr:nvPicPr>
        <xdr:cNvPr id="234" name="Picture 233" descr="https://www.verkter.lv/media/catalog/product/cache/5/small_image/9df78eab33525d08d6e5fb8d27136e95/1/0/101801_p1.jpg">
          <a:extLst>
            <a:ext uri="{FF2B5EF4-FFF2-40B4-BE49-F238E27FC236}">
              <a16:creationId xmlns:a16="http://schemas.microsoft.com/office/drawing/2014/main" id="{00000000-0008-0000-0200-0000EA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038726" y="371998874"/>
          <a:ext cx="1524000"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495300</xdr:colOff>
      <xdr:row>237</xdr:row>
      <xdr:rowOff>276225</xdr:rowOff>
    </xdr:from>
    <xdr:to>
      <xdr:col>2</xdr:col>
      <xdr:colOff>2533650</xdr:colOff>
      <xdr:row>237</xdr:row>
      <xdr:rowOff>2314575</xdr:rowOff>
    </xdr:to>
    <xdr:pic>
      <xdr:nvPicPr>
        <xdr:cNvPr id="238" name="Picture 237" descr="https://www.verkter.lv/media/catalog/product/cache/5/small_image/9df78eab33525d08d6e5fb8d27136e95/1/0/101801_p1.jpg">
          <a:extLst>
            <a:ext uri="{FF2B5EF4-FFF2-40B4-BE49-F238E27FC236}">
              <a16:creationId xmlns:a16="http://schemas.microsoft.com/office/drawing/2014/main" id="{00000000-0008-0000-0200-0000EE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010650" y="470954100"/>
          <a:ext cx="2038350"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581025</xdr:colOff>
      <xdr:row>238</xdr:row>
      <xdr:rowOff>304800</xdr:rowOff>
    </xdr:from>
    <xdr:to>
      <xdr:col>2</xdr:col>
      <xdr:colOff>2619375</xdr:colOff>
      <xdr:row>238</xdr:row>
      <xdr:rowOff>2343150</xdr:rowOff>
    </xdr:to>
    <xdr:pic>
      <xdr:nvPicPr>
        <xdr:cNvPr id="242" name="Picture 241" descr="https://www.verkter.lv/media/catalog/product/cache/5/small_image/9df78eab33525d08d6e5fb8d27136e95/1/0/101801_p1.jpg">
          <a:extLst>
            <a:ext uri="{FF2B5EF4-FFF2-40B4-BE49-F238E27FC236}">
              <a16:creationId xmlns:a16="http://schemas.microsoft.com/office/drawing/2014/main" id="{00000000-0008-0000-0200-0000F2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096375" y="473487750"/>
          <a:ext cx="2038350"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581025</xdr:colOff>
      <xdr:row>239</xdr:row>
      <xdr:rowOff>276225</xdr:rowOff>
    </xdr:from>
    <xdr:to>
      <xdr:col>2</xdr:col>
      <xdr:colOff>2619375</xdr:colOff>
      <xdr:row>239</xdr:row>
      <xdr:rowOff>2314575</xdr:rowOff>
    </xdr:to>
    <xdr:pic>
      <xdr:nvPicPr>
        <xdr:cNvPr id="252" name="Picture 251" descr="https://www.verkter.lv/media/catalog/product/cache/5/small_image/9df78eab33525d08d6e5fb8d27136e95/1/0/101801_p1.jpg">
          <a:extLst>
            <a:ext uri="{FF2B5EF4-FFF2-40B4-BE49-F238E27FC236}">
              <a16:creationId xmlns:a16="http://schemas.microsoft.com/office/drawing/2014/main" id="{00000000-0008-0000-0200-0000FC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096375" y="475964250"/>
          <a:ext cx="2038350"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495300</xdr:colOff>
      <xdr:row>240</xdr:row>
      <xdr:rowOff>238125</xdr:rowOff>
    </xdr:from>
    <xdr:to>
      <xdr:col>2</xdr:col>
      <xdr:colOff>2533650</xdr:colOff>
      <xdr:row>240</xdr:row>
      <xdr:rowOff>2276475</xdr:rowOff>
    </xdr:to>
    <xdr:pic>
      <xdr:nvPicPr>
        <xdr:cNvPr id="262" name="Picture 261" descr="https://www.verkter.lv/media/catalog/product/cache/5/small_image/9df78eab33525d08d6e5fb8d27136e95/1/0/101801_p1.jpg">
          <a:extLst>
            <a:ext uri="{FF2B5EF4-FFF2-40B4-BE49-F238E27FC236}">
              <a16:creationId xmlns:a16="http://schemas.microsoft.com/office/drawing/2014/main" id="{00000000-0008-0000-0200-000006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010650" y="490956600"/>
          <a:ext cx="2038350"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947736</xdr:colOff>
      <xdr:row>12</xdr:row>
      <xdr:rowOff>142875</xdr:rowOff>
    </xdr:from>
    <xdr:to>
      <xdr:col>2</xdr:col>
      <xdr:colOff>2543174</xdr:colOff>
      <xdr:row>12</xdr:row>
      <xdr:rowOff>1738313</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19711" y="9886950"/>
          <a:ext cx="1595438" cy="1595438"/>
        </a:xfrm>
        <a:prstGeom prst="rect">
          <a:avLst/>
        </a:prstGeom>
      </xdr:spPr>
    </xdr:pic>
    <xdr:clientData/>
  </xdr:twoCellAnchor>
  <xdr:twoCellAnchor editAs="oneCell">
    <xdr:from>
      <xdr:col>2</xdr:col>
      <xdr:colOff>716755</xdr:colOff>
      <xdr:row>13</xdr:row>
      <xdr:rowOff>147639</xdr:rowOff>
    </xdr:from>
    <xdr:to>
      <xdr:col>2</xdr:col>
      <xdr:colOff>2312193</xdr:colOff>
      <xdr:row>13</xdr:row>
      <xdr:rowOff>1743077</xdr:rowOff>
    </xdr:to>
    <xdr:pic>
      <xdr:nvPicPr>
        <xdr:cNvPr id="166" name="Picture 165">
          <a:extLst>
            <a:ext uri="{FF2B5EF4-FFF2-40B4-BE49-F238E27FC236}">
              <a16:creationId xmlns:a16="http://schemas.microsoft.com/office/drawing/2014/main" id="{00000000-0008-0000-0200-0000A6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088730" y="11796714"/>
          <a:ext cx="1595438" cy="1595438"/>
        </a:xfrm>
        <a:prstGeom prst="rect">
          <a:avLst/>
        </a:prstGeom>
      </xdr:spPr>
    </xdr:pic>
    <xdr:clientData/>
  </xdr:twoCellAnchor>
  <xdr:twoCellAnchor editAs="oneCell">
    <xdr:from>
      <xdr:col>2</xdr:col>
      <xdr:colOff>892968</xdr:colOff>
      <xdr:row>14</xdr:row>
      <xdr:rowOff>95251</xdr:rowOff>
    </xdr:from>
    <xdr:to>
      <xdr:col>2</xdr:col>
      <xdr:colOff>2488406</xdr:colOff>
      <xdr:row>14</xdr:row>
      <xdr:rowOff>1690689</xdr:rowOff>
    </xdr:to>
    <xdr:pic>
      <xdr:nvPicPr>
        <xdr:cNvPr id="168" name="Picture 167">
          <a:extLst>
            <a:ext uri="{FF2B5EF4-FFF2-40B4-BE49-F238E27FC236}">
              <a16:creationId xmlns:a16="http://schemas.microsoft.com/office/drawing/2014/main" id="{00000000-0008-0000-0200-0000A8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264943" y="13649326"/>
          <a:ext cx="1595438" cy="1595438"/>
        </a:xfrm>
        <a:prstGeom prst="rect">
          <a:avLst/>
        </a:prstGeom>
      </xdr:spPr>
    </xdr:pic>
    <xdr:clientData/>
  </xdr:twoCellAnchor>
  <xdr:oneCellAnchor>
    <xdr:from>
      <xdr:col>2</xdr:col>
      <xdr:colOff>514350</xdr:colOff>
      <xdr:row>18</xdr:row>
      <xdr:rowOff>676275</xdr:rowOff>
    </xdr:from>
    <xdr:ext cx="2362201" cy="714375"/>
    <xdr:pic>
      <xdr:nvPicPr>
        <xdr:cNvPr id="253" name="Picture 252">
          <a:extLst>
            <a:ext uri="{FF2B5EF4-FFF2-40B4-BE49-F238E27FC236}">
              <a16:creationId xmlns:a16="http://schemas.microsoft.com/office/drawing/2014/main" id="{B95D70C7-D87A-4440-B56D-CFF2158D6CC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886325" y="24907875"/>
          <a:ext cx="2362201" cy="714375"/>
        </a:xfrm>
        <a:prstGeom prst="rect">
          <a:avLst/>
        </a:prstGeom>
      </xdr:spPr>
    </xdr:pic>
    <xdr:clientData/>
  </xdr:oneCellAnchor>
  <xdr:twoCellAnchor editAs="oneCell">
    <xdr:from>
      <xdr:col>1</xdr:col>
      <xdr:colOff>2638425</xdr:colOff>
      <xdr:row>241</xdr:row>
      <xdr:rowOff>0</xdr:rowOff>
    </xdr:from>
    <xdr:to>
      <xdr:col>1</xdr:col>
      <xdr:colOff>2943225</xdr:colOff>
      <xdr:row>241</xdr:row>
      <xdr:rowOff>304800</xdr:rowOff>
    </xdr:to>
    <xdr:sp macro="" textlink="">
      <xdr:nvSpPr>
        <xdr:cNvPr id="260" name="AutoShape 11" descr="Attēlu rezultāti vaicājumam “Amerikankas aclega”">
          <a:extLst>
            <a:ext uri="{FF2B5EF4-FFF2-40B4-BE49-F238E27FC236}">
              <a16:creationId xmlns:a16="http://schemas.microsoft.com/office/drawing/2014/main" id="{13440F38-60F7-40A3-9BD5-136069D29979}"/>
            </a:ext>
          </a:extLst>
        </xdr:cNvPr>
        <xdr:cNvSpPr>
          <a:spLocks noChangeAspect="1" noChangeArrowheads="1"/>
        </xdr:cNvSpPr>
      </xdr:nvSpPr>
      <xdr:spPr bwMode="auto">
        <a:xfrm>
          <a:off x="2638425" y="41567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1200150</xdr:colOff>
      <xdr:row>241</xdr:row>
      <xdr:rowOff>333374</xdr:rowOff>
    </xdr:from>
    <xdr:to>
      <xdr:col>2</xdr:col>
      <xdr:colOff>2238375</xdr:colOff>
      <xdr:row>241</xdr:row>
      <xdr:rowOff>1371599</xdr:rowOff>
    </xdr:to>
    <xdr:pic>
      <xdr:nvPicPr>
        <xdr:cNvPr id="292" name="Picture 291" descr="https://www.slo.lv/images/products/389425/270x0_389425.jpg">
          <a:hlinkClick xmlns:r="http://schemas.openxmlformats.org/officeDocument/2006/relationships" r:id="rId37"/>
          <a:extLst>
            <a:ext uri="{FF2B5EF4-FFF2-40B4-BE49-F238E27FC236}">
              <a16:creationId xmlns:a16="http://schemas.microsoft.com/office/drawing/2014/main" id="{1989CD56-89C4-44FB-A0A7-FB1C73925AA1}"/>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343650" y="135016874"/>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1162050</xdr:colOff>
      <xdr:row>242</xdr:row>
      <xdr:rowOff>257175</xdr:rowOff>
    </xdr:from>
    <xdr:to>
      <xdr:col>2</xdr:col>
      <xdr:colOff>2200275</xdr:colOff>
      <xdr:row>242</xdr:row>
      <xdr:rowOff>1295400</xdr:rowOff>
    </xdr:to>
    <xdr:pic>
      <xdr:nvPicPr>
        <xdr:cNvPr id="293" name="Picture 292" descr="https://www.slo.lv/images/products/389425/270x0_389425.jpg">
          <a:hlinkClick xmlns:r="http://schemas.openxmlformats.org/officeDocument/2006/relationships" r:id="rId37"/>
          <a:extLst>
            <a:ext uri="{FF2B5EF4-FFF2-40B4-BE49-F238E27FC236}">
              <a16:creationId xmlns:a16="http://schemas.microsoft.com/office/drawing/2014/main" id="{0D57BAEA-E857-4711-AE7A-119214D7DD1C}"/>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305550" y="13684567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1171575</xdr:colOff>
      <xdr:row>243</xdr:row>
      <xdr:rowOff>533400</xdr:rowOff>
    </xdr:from>
    <xdr:to>
      <xdr:col>2</xdr:col>
      <xdr:colOff>2209800</xdr:colOff>
      <xdr:row>243</xdr:row>
      <xdr:rowOff>1571625</xdr:rowOff>
    </xdr:to>
    <xdr:pic>
      <xdr:nvPicPr>
        <xdr:cNvPr id="294" name="Picture 293" descr="https://www.slo.lv/images/products/389425/270x0_389425.jpg">
          <a:hlinkClick xmlns:r="http://schemas.openxmlformats.org/officeDocument/2006/relationships" r:id="rId37"/>
          <a:extLst>
            <a:ext uri="{FF2B5EF4-FFF2-40B4-BE49-F238E27FC236}">
              <a16:creationId xmlns:a16="http://schemas.microsoft.com/office/drawing/2014/main" id="{1C67589D-B8E4-4FAE-AF60-94A8F37D060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315075" y="1390269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1219200</xdr:colOff>
      <xdr:row>244</xdr:row>
      <xdr:rowOff>533400</xdr:rowOff>
    </xdr:from>
    <xdr:to>
      <xdr:col>2</xdr:col>
      <xdr:colOff>2257425</xdr:colOff>
      <xdr:row>244</xdr:row>
      <xdr:rowOff>1571625</xdr:rowOff>
    </xdr:to>
    <xdr:pic>
      <xdr:nvPicPr>
        <xdr:cNvPr id="295" name="Picture 294" descr="https://www.slo.lv/images/products/389425/270x0_389425.jpg">
          <a:hlinkClick xmlns:r="http://schemas.openxmlformats.org/officeDocument/2006/relationships" r:id="rId37"/>
          <a:extLst>
            <a:ext uri="{FF2B5EF4-FFF2-40B4-BE49-F238E27FC236}">
              <a16:creationId xmlns:a16="http://schemas.microsoft.com/office/drawing/2014/main" id="{EC30D506-00DF-4FA5-81E2-39DC4F2A7147}"/>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362700" y="1409319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1514475</xdr:colOff>
      <xdr:row>245</xdr:row>
      <xdr:rowOff>504825</xdr:rowOff>
    </xdr:from>
    <xdr:to>
      <xdr:col>2</xdr:col>
      <xdr:colOff>2552700</xdr:colOff>
      <xdr:row>245</xdr:row>
      <xdr:rowOff>1543050</xdr:rowOff>
    </xdr:to>
    <xdr:pic>
      <xdr:nvPicPr>
        <xdr:cNvPr id="296" name="Picture 295" descr="https://www.slo.lv/images/products/389425/270x0_389425.jpg">
          <a:hlinkClick xmlns:r="http://schemas.openxmlformats.org/officeDocument/2006/relationships" r:id="rId37"/>
          <a:extLst>
            <a:ext uri="{FF2B5EF4-FFF2-40B4-BE49-F238E27FC236}">
              <a16:creationId xmlns:a16="http://schemas.microsoft.com/office/drawing/2014/main" id="{0F8249A2-44A7-4547-B8EE-E3F78EC18F43}"/>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657975" y="1428083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1285875</xdr:colOff>
      <xdr:row>246</xdr:row>
      <xdr:rowOff>342900</xdr:rowOff>
    </xdr:from>
    <xdr:to>
      <xdr:col>2</xdr:col>
      <xdr:colOff>2324100</xdr:colOff>
      <xdr:row>246</xdr:row>
      <xdr:rowOff>1381125</xdr:rowOff>
    </xdr:to>
    <xdr:pic>
      <xdr:nvPicPr>
        <xdr:cNvPr id="297" name="Picture 296" descr="https://www.slo.lv/images/products/389425/270x0_389425.jpg">
          <a:hlinkClick xmlns:r="http://schemas.openxmlformats.org/officeDocument/2006/relationships" r:id="rId37"/>
          <a:extLst>
            <a:ext uri="{FF2B5EF4-FFF2-40B4-BE49-F238E27FC236}">
              <a16:creationId xmlns:a16="http://schemas.microsoft.com/office/drawing/2014/main" id="{9B47A6DC-0A27-4DC4-8A39-CAEE652222CA}"/>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429375" y="1445514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1247775</xdr:colOff>
      <xdr:row>247</xdr:row>
      <xdr:rowOff>381000</xdr:rowOff>
    </xdr:from>
    <xdr:to>
      <xdr:col>2</xdr:col>
      <xdr:colOff>2286000</xdr:colOff>
      <xdr:row>247</xdr:row>
      <xdr:rowOff>1419225</xdr:rowOff>
    </xdr:to>
    <xdr:pic>
      <xdr:nvPicPr>
        <xdr:cNvPr id="298" name="Picture 297" descr="https://www.slo.lv/images/products/389425/270x0_389425.jpg">
          <a:hlinkClick xmlns:r="http://schemas.openxmlformats.org/officeDocument/2006/relationships" r:id="rId37"/>
          <a:extLst>
            <a:ext uri="{FF2B5EF4-FFF2-40B4-BE49-F238E27FC236}">
              <a16:creationId xmlns:a16="http://schemas.microsoft.com/office/drawing/2014/main" id="{F28019D2-606F-447A-9C65-5029788CCE19}"/>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391275" y="1464945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1362075</xdr:colOff>
      <xdr:row>248</xdr:row>
      <xdr:rowOff>457200</xdr:rowOff>
    </xdr:from>
    <xdr:to>
      <xdr:col>2</xdr:col>
      <xdr:colOff>2400300</xdr:colOff>
      <xdr:row>248</xdr:row>
      <xdr:rowOff>1495425</xdr:rowOff>
    </xdr:to>
    <xdr:pic>
      <xdr:nvPicPr>
        <xdr:cNvPr id="299" name="Picture 298" descr="https://www.slo.lv/images/products/389425/270x0_389425.jpg">
          <a:hlinkClick xmlns:r="http://schemas.openxmlformats.org/officeDocument/2006/relationships" r:id="rId37"/>
          <a:extLst>
            <a:ext uri="{FF2B5EF4-FFF2-40B4-BE49-F238E27FC236}">
              <a16:creationId xmlns:a16="http://schemas.microsoft.com/office/drawing/2014/main" id="{B6562736-DB68-4C02-904E-0136C4DA67FE}"/>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505575" y="1484757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1371600</xdr:colOff>
      <xdr:row>249</xdr:row>
      <xdr:rowOff>342900</xdr:rowOff>
    </xdr:from>
    <xdr:to>
      <xdr:col>2</xdr:col>
      <xdr:colOff>2409825</xdr:colOff>
      <xdr:row>249</xdr:row>
      <xdr:rowOff>1381125</xdr:rowOff>
    </xdr:to>
    <xdr:pic>
      <xdr:nvPicPr>
        <xdr:cNvPr id="300" name="Picture 299" descr="https://www.slo.lv/images/products/389425/270x0_389425.jpg">
          <a:hlinkClick xmlns:r="http://schemas.openxmlformats.org/officeDocument/2006/relationships" r:id="rId37"/>
          <a:extLst>
            <a:ext uri="{FF2B5EF4-FFF2-40B4-BE49-F238E27FC236}">
              <a16:creationId xmlns:a16="http://schemas.microsoft.com/office/drawing/2014/main" id="{1AE7A051-2356-4FF2-893F-4B467BD3717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515100" y="1502664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1152525</xdr:colOff>
      <xdr:row>250</xdr:row>
      <xdr:rowOff>361950</xdr:rowOff>
    </xdr:from>
    <xdr:to>
      <xdr:col>2</xdr:col>
      <xdr:colOff>2190750</xdr:colOff>
      <xdr:row>250</xdr:row>
      <xdr:rowOff>1400175</xdr:rowOff>
    </xdr:to>
    <xdr:pic>
      <xdr:nvPicPr>
        <xdr:cNvPr id="301" name="Picture 300" descr="https://www.slo.lv/images/products/389425/270x0_389425.jpg">
          <a:hlinkClick xmlns:r="http://schemas.openxmlformats.org/officeDocument/2006/relationships" r:id="rId37"/>
          <a:extLst>
            <a:ext uri="{FF2B5EF4-FFF2-40B4-BE49-F238E27FC236}">
              <a16:creationId xmlns:a16="http://schemas.microsoft.com/office/drawing/2014/main" id="{A9F372C5-E333-43BE-87E1-10AC54429B3D}"/>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296025" y="1521904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1095375</xdr:colOff>
      <xdr:row>252</xdr:row>
      <xdr:rowOff>285750</xdr:rowOff>
    </xdr:from>
    <xdr:to>
      <xdr:col>2</xdr:col>
      <xdr:colOff>2133600</xdr:colOff>
      <xdr:row>252</xdr:row>
      <xdr:rowOff>1323975</xdr:rowOff>
    </xdr:to>
    <xdr:pic>
      <xdr:nvPicPr>
        <xdr:cNvPr id="302" name="Picture 301" descr="https://www.slo.lv/images/products/389425/270x0_389425.jpg">
          <a:hlinkClick xmlns:r="http://schemas.openxmlformats.org/officeDocument/2006/relationships" r:id="rId37"/>
          <a:extLst>
            <a:ext uri="{FF2B5EF4-FFF2-40B4-BE49-F238E27FC236}">
              <a16:creationId xmlns:a16="http://schemas.microsoft.com/office/drawing/2014/main" id="{FBEF12FA-2FA6-4D12-BED2-3BE15BB5FDDE}"/>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238875" y="1559242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1152525</xdr:colOff>
      <xdr:row>253</xdr:row>
      <xdr:rowOff>438150</xdr:rowOff>
    </xdr:from>
    <xdr:to>
      <xdr:col>2</xdr:col>
      <xdr:colOff>2190750</xdr:colOff>
      <xdr:row>253</xdr:row>
      <xdr:rowOff>1476375</xdr:rowOff>
    </xdr:to>
    <xdr:pic>
      <xdr:nvPicPr>
        <xdr:cNvPr id="303" name="Picture 302" descr="https://www.slo.lv/images/products/389425/270x0_389425.jpg">
          <a:hlinkClick xmlns:r="http://schemas.openxmlformats.org/officeDocument/2006/relationships" r:id="rId37"/>
          <a:extLst>
            <a:ext uri="{FF2B5EF4-FFF2-40B4-BE49-F238E27FC236}">
              <a16:creationId xmlns:a16="http://schemas.microsoft.com/office/drawing/2014/main" id="{85E27A1C-F627-4DA0-91C0-FD22EA3C4038}"/>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296025" y="1579816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952500</xdr:colOff>
      <xdr:row>255</xdr:row>
      <xdr:rowOff>542925</xdr:rowOff>
    </xdr:from>
    <xdr:to>
      <xdr:col>2</xdr:col>
      <xdr:colOff>1990725</xdr:colOff>
      <xdr:row>255</xdr:row>
      <xdr:rowOff>1581150</xdr:rowOff>
    </xdr:to>
    <xdr:pic>
      <xdr:nvPicPr>
        <xdr:cNvPr id="304" name="Picture 303" descr="https://www.slo.lv/images/products/389425/270x0_389425.jpg">
          <a:hlinkClick xmlns:r="http://schemas.openxmlformats.org/officeDocument/2006/relationships" r:id="rId37"/>
          <a:extLst>
            <a:ext uri="{FF2B5EF4-FFF2-40B4-BE49-F238E27FC236}">
              <a16:creationId xmlns:a16="http://schemas.microsoft.com/office/drawing/2014/main" id="{1647E1EB-DA58-45F0-93A8-188B40437B3A}"/>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096000" y="1618964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809625</xdr:colOff>
      <xdr:row>260</xdr:row>
      <xdr:rowOff>314325</xdr:rowOff>
    </xdr:from>
    <xdr:to>
      <xdr:col>2</xdr:col>
      <xdr:colOff>1847850</xdr:colOff>
      <xdr:row>260</xdr:row>
      <xdr:rowOff>1352550</xdr:rowOff>
    </xdr:to>
    <xdr:pic>
      <xdr:nvPicPr>
        <xdr:cNvPr id="307" name="Picture 306" descr="https://www.slo.lv/images/products/389425/270x0_389425.jpg">
          <a:hlinkClick xmlns:r="http://schemas.openxmlformats.org/officeDocument/2006/relationships" r:id="rId37"/>
          <a:extLst>
            <a:ext uri="{FF2B5EF4-FFF2-40B4-BE49-F238E27FC236}">
              <a16:creationId xmlns:a16="http://schemas.microsoft.com/office/drawing/2014/main" id="{A92632EB-F930-4039-9721-BE6A42DA9CE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953125" y="1711928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857250</xdr:colOff>
      <xdr:row>261</xdr:row>
      <xdr:rowOff>342900</xdr:rowOff>
    </xdr:from>
    <xdr:to>
      <xdr:col>2</xdr:col>
      <xdr:colOff>1895475</xdr:colOff>
      <xdr:row>261</xdr:row>
      <xdr:rowOff>1381125</xdr:rowOff>
    </xdr:to>
    <xdr:pic>
      <xdr:nvPicPr>
        <xdr:cNvPr id="308" name="Picture 307" descr="https://www.slo.lv/images/products/389425/270x0_389425.jpg">
          <a:hlinkClick xmlns:r="http://schemas.openxmlformats.org/officeDocument/2006/relationships" r:id="rId37"/>
          <a:extLst>
            <a:ext uri="{FF2B5EF4-FFF2-40B4-BE49-F238E27FC236}">
              <a16:creationId xmlns:a16="http://schemas.microsoft.com/office/drawing/2014/main" id="{FBEB8647-C88F-48CC-B27A-599B35B027A9}"/>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000750" y="17312640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981075</xdr:colOff>
      <xdr:row>262</xdr:row>
      <xdr:rowOff>161925</xdr:rowOff>
    </xdr:from>
    <xdr:to>
      <xdr:col>2</xdr:col>
      <xdr:colOff>2019300</xdr:colOff>
      <xdr:row>262</xdr:row>
      <xdr:rowOff>1200150</xdr:rowOff>
    </xdr:to>
    <xdr:pic>
      <xdr:nvPicPr>
        <xdr:cNvPr id="309" name="Picture 308" descr="https://www.slo.lv/images/products/389425/270x0_389425.jpg">
          <a:hlinkClick xmlns:r="http://schemas.openxmlformats.org/officeDocument/2006/relationships" r:id="rId37"/>
          <a:extLst>
            <a:ext uri="{FF2B5EF4-FFF2-40B4-BE49-F238E27FC236}">
              <a16:creationId xmlns:a16="http://schemas.microsoft.com/office/drawing/2014/main" id="{A8AAD65B-E1DC-4957-BF30-BF702A10BAC7}"/>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124575" y="1748504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952501</xdr:colOff>
      <xdr:row>264</xdr:row>
      <xdr:rowOff>447676</xdr:rowOff>
    </xdr:from>
    <xdr:ext cx="1219199" cy="1219199"/>
    <xdr:pic>
      <xdr:nvPicPr>
        <xdr:cNvPr id="311" name="Picture 310">
          <a:extLst>
            <a:ext uri="{FF2B5EF4-FFF2-40B4-BE49-F238E27FC236}">
              <a16:creationId xmlns:a16="http://schemas.microsoft.com/office/drawing/2014/main" id="{D98A6031-A5AE-43D6-BA9C-A84CA1D59416}"/>
            </a:ext>
          </a:extLst>
        </xdr:cNvPr>
        <xdr:cNvPicPr>
          <a:picLocks noChangeAspect="1"/>
        </xdr:cNvPicPr>
      </xdr:nvPicPr>
      <xdr:blipFill>
        <a:blip xmlns:r="http://schemas.openxmlformats.org/officeDocument/2006/relationships" r:embed="rId39" cstate="print"/>
        <a:stretch>
          <a:fillRect/>
        </a:stretch>
      </xdr:blipFill>
      <xdr:spPr>
        <a:xfrm>
          <a:off x="6096001" y="178946176"/>
          <a:ext cx="1219199" cy="1219199"/>
        </a:xfrm>
        <a:prstGeom prst="rect">
          <a:avLst/>
        </a:prstGeom>
      </xdr:spPr>
    </xdr:pic>
    <xdr:clientData/>
  </xdr:oneCellAnchor>
  <xdr:twoCellAnchor editAs="oneCell">
    <xdr:from>
      <xdr:col>2</xdr:col>
      <xdr:colOff>1019175</xdr:colOff>
      <xdr:row>275</xdr:row>
      <xdr:rowOff>142876</xdr:rowOff>
    </xdr:from>
    <xdr:to>
      <xdr:col>2</xdr:col>
      <xdr:colOff>2276475</xdr:colOff>
      <xdr:row>275</xdr:row>
      <xdr:rowOff>1400176</xdr:rowOff>
    </xdr:to>
    <xdr:pic>
      <xdr:nvPicPr>
        <xdr:cNvPr id="312" name="fancybox-img" descr="https://www.slo.lv/image.php?id=82981">
          <a:extLst>
            <a:ext uri="{FF2B5EF4-FFF2-40B4-BE49-F238E27FC236}">
              <a16:creationId xmlns:a16="http://schemas.microsoft.com/office/drawing/2014/main" id="{F5A23E68-E1FC-4186-80B2-42300E872D81}"/>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6162675" y="180546376"/>
          <a:ext cx="125730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704850</xdr:colOff>
      <xdr:row>273</xdr:row>
      <xdr:rowOff>285750</xdr:rowOff>
    </xdr:from>
    <xdr:to>
      <xdr:col>2</xdr:col>
      <xdr:colOff>2133600</xdr:colOff>
      <xdr:row>273</xdr:row>
      <xdr:rowOff>1714500</xdr:rowOff>
    </xdr:to>
    <xdr:pic>
      <xdr:nvPicPr>
        <xdr:cNvPr id="316" name="fancybox-img" descr="https://www.slo.lv/image.php?id=83104">
          <a:extLst>
            <a:ext uri="{FF2B5EF4-FFF2-40B4-BE49-F238E27FC236}">
              <a16:creationId xmlns:a16="http://schemas.microsoft.com/office/drawing/2014/main" id="{E0551BC6-6268-409F-AFB5-5745D237C4D4}"/>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rot="10800000" flipV="1">
          <a:off x="5848350" y="195929250"/>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800099</xdr:colOff>
      <xdr:row>281</xdr:row>
      <xdr:rowOff>66675</xdr:rowOff>
    </xdr:from>
    <xdr:to>
      <xdr:col>2</xdr:col>
      <xdr:colOff>2447924</xdr:colOff>
      <xdr:row>281</xdr:row>
      <xdr:rowOff>1714500</xdr:rowOff>
    </xdr:to>
    <xdr:pic>
      <xdr:nvPicPr>
        <xdr:cNvPr id="317" name="Picture 316" descr="https://www.slo.lv/images/products/83029/270x0_83029.jpg">
          <a:hlinkClick xmlns:r="http://schemas.openxmlformats.org/officeDocument/2006/relationships" r:id="rId42"/>
          <a:extLst>
            <a:ext uri="{FF2B5EF4-FFF2-40B4-BE49-F238E27FC236}">
              <a16:creationId xmlns:a16="http://schemas.microsoft.com/office/drawing/2014/main" id="{059157B0-A664-45B8-8C0A-BD3AA1A006D7}"/>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43599" y="19190017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695325</xdr:colOff>
      <xdr:row>282</xdr:row>
      <xdr:rowOff>152400</xdr:rowOff>
    </xdr:from>
    <xdr:to>
      <xdr:col>2</xdr:col>
      <xdr:colOff>2343150</xdr:colOff>
      <xdr:row>282</xdr:row>
      <xdr:rowOff>1800225</xdr:rowOff>
    </xdr:to>
    <xdr:pic>
      <xdr:nvPicPr>
        <xdr:cNvPr id="318" name="Picture 317" descr="https://www.slo.lv/images/products/83029/270x0_83029.jpg">
          <a:hlinkClick xmlns:r="http://schemas.openxmlformats.org/officeDocument/2006/relationships" r:id="rId42"/>
          <a:extLst>
            <a:ext uri="{FF2B5EF4-FFF2-40B4-BE49-F238E27FC236}">
              <a16:creationId xmlns:a16="http://schemas.microsoft.com/office/drawing/2014/main" id="{91F02A79-79D5-445A-A0D9-E65706818C7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38825" y="1938909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685800</xdr:colOff>
      <xdr:row>272</xdr:row>
      <xdr:rowOff>38100</xdr:rowOff>
    </xdr:from>
    <xdr:to>
      <xdr:col>2</xdr:col>
      <xdr:colOff>2333625</xdr:colOff>
      <xdr:row>272</xdr:row>
      <xdr:rowOff>1685925</xdr:rowOff>
    </xdr:to>
    <xdr:pic>
      <xdr:nvPicPr>
        <xdr:cNvPr id="319" name="Picture 318" descr="https://www.slo.lv/images/products/83029/270x0_83029.jpg">
          <a:hlinkClick xmlns:r="http://schemas.openxmlformats.org/officeDocument/2006/relationships" r:id="rId42"/>
          <a:extLst>
            <a:ext uri="{FF2B5EF4-FFF2-40B4-BE49-F238E27FC236}">
              <a16:creationId xmlns:a16="http://schemas.microsoft.com/office/drawing/2014/main" id="{3B1017FA-90AA-4B2B-A24A-179331D93779}"/>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29300" y="1956816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657225</xdr:colOff>
      <xdr:row>273</xdr:row>
      <xdr:rowOff>57150</xdr:rowOff>
    </xdr:from>
    <xdr:to>
      <xdr:col>2</xdr:col>
      <xdr:colOff>2305050</xdr:colOff>
      <xdr:row>273</xdr:row>
      <xdr:rowOff>1704975</xdr:rowOff>
    </xdr:to>
    <xdr:pic>
      <xdr:nvPicPr>
        <xdr:cNvPr id="320" name="Picture 319" descr="https://www.slo.lv/images/products/83029/270x0_83029.jpg">
          <a:hlinkClick xmlns:r="http://schemas.openxmlformats.org/officeDocument/2006/relationships" r:id="rId42"/>
          <a:extLst>
            <a:ext uri="{FF2B5EF4-FFF2-40B4-BE49-F238E27FC236}">
              <a16:creationId xmlns:a16="http://schemas.microsoft.com/office/drawing/2014/main" id="{A7F0BABD-96B5-4293-9C6E-33FBB527EAA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00725" y="1976056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819150</xdr:colOff>
      <xdr:row>275</xdr:row>
      <xdr:rowOff>9525</xdr:rowOff>
    </xdr:from>
    <xdr:to>
      <xdr:col>2</xdr:col>
      <xdr:colOff>2466975</xdr:colOff>
      <xdr:row>275</xdr:row>
      <xdr:rowOff>1657350</xdr:rowOff>
    </xdr:to>
    <xdr:pic>
      <xdr:nvPicPr>
        <xdr:cNvPr id="321" name="Picture 320" descr="https://www.slo.lv/images/products/83029/270x0_83029.jpg">
          <a:hlinkClick xmlns:r="http://schemas.openxmlformats.org/officeDocument/2006/relationships" r:id="rId42"/>
          <a:extLst>
            <a:ext uri="{FF2B5EF4-FFF2-40B4-BE49-F238E27FC236}">
              <a16:creationId xmlns:a16="http://schemas.microsoft.com/office/drawing/2014/main" id="{E638932A-124F-4E0B-99F0-749EEE5CAA85}"/>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62650" y="1994630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790575</xdr:colOff>
      <xdr:row>275</xdr:row>
      <xdr:rowOff>9525</xdr:rowOff>
    </xdr:from>
    <xdr:to>
      <xdr:col>2</xdr:col>
      <xdr:colOff>2438400</xdr:colOff>
      <xdr:row>275</xdr:row>
      <xdr:rowOff>1657350</xdr:rowOff>
    </xdr:to>
    <xdr:pic>
      <xdr:nvPicPr>
        <xdr:cNvPr id="322" name="Picture 321" descr="https://www.slo.lv/images/products/83029/270x0_83029.jpg">
          <a:hlinkClick xmlns:r="http://schemas.openxmlformats.org/officeDocument/2006/relationships" r:id="rId42"/>
          <a:extLst>
            <a:ext uri="{FF2B5EF4-FFF2-40B4-BE49-F238E27FC236}">
              <a16:creationId xmlns:a16="http://schemas.microsoft.com/office/drawing/2014/main" id="{B5444556-D0E9-4427-B7A9-A7C5FAED7CAD}"/>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34075" y="2013680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742950</xdr:colOff>
      <xdr:row>277</xdr:row>
      <xdr:rowOff>123825</xdr:rowOff>
    </xdr:from>
    <xdr:to>
      <xdr:col>2</xdr:col>
      <xdr:colOff>2390775</xdr:colOff>
      <xdr:row>277</xdr:row>
      <xdr:rowOff>1771650</xdr:rowOff>
    </xdr:to>
    <xdr:pic>
      <xdr:nvPicPr>
        <xdr:cNvPr id="323" name="Picture 322" descr="https://www.slo.lv/images/products/83029/270x0_83029.jpg">
          <a:hlinkClick xmlns:r="http://schemas.openxmlformats.org/officeDocument/2006/relationships" r:id="rId42"/>
          <a:extLst>
            <a:ext uri="{FF2B5EF4-FFF2-40B4-BE49-F238E27FC236}">
              <a16:creationId xmlns:a16="http://schemas.microsoft.com/office/drawing/2014/main" id="{FA443493-AB87-4214-8C79-C0E54DF61BD5}"/>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86450" y="2033873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278</xdr:row>
      <xdr:rowOff>38100</xdr:rowOff>
    </xdr:from>
    <xdr:to>
      <xdr:col>2</xdr:col>
      <xdr:colOff>2238375</xdr:colOff>
      <xdr:row>278</xdr:row>
      <xdr:rowOff>1685925</xdr:rowOff>
    </xdr:to>
    <xdr:pic>
      <xdr:nvPicPr>
        <xdr:cNvPr id="324" name="Picture 323" descr="https://www.slo.lv/images/products/83029/270x0_83029.jpg">
          <a:hlinkClick xmlns:r="http://schemas.openxmlformats.org/officeDocument/2006/relationships" r:id="rId42"/>
          <a:extLst>
            <a:ext uri="{FF2B5EF4-FFF2-40B4-BE49-F238E27FC236}">
              <a16:creationId xmlns:a16="http://schemas.microsoft.com/office/drawing/2014/main" id="{BFEBB8D0-C5EC-41EC-AB67-9C4CB792B02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34050" y="2052066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838200</xdr:colOff>
      <xdr:row>279</xdr:row>
      <xdr:rowOff>123825</xdr:rowOff>
    </xdr:from>
    <xdr:to>
      <xdr:col>2</xdr:col>
      <xdr:colOff>2486025</xdr:colOff>
      <xdr:row>279</xdr:row>
      <xdr:rowOff>1771650</xdr:rowOff>
    </xdr:to>
    <xdr:pic>
      <xdr:nvPicPr>
        <xdr:cNvPr id="325" name="Picture 324" descr="https://www.slo.lv/images/products/83029/270x0_83029.jpg">
          <a:hlinkClick xmlns:r="http://schemas.openxmlformats.org/officeDocument/2006/relationships" r:id="rId42"/>
          <a:extLst>
            <a:ext uri="{FF2B5EF4-FFF2-40B4-BE49-F238E27FC236}">
              <a16:creationId xmlns:a16="http://schemas.microsoft.com/office/drawing/2014/main" id="{436DC217-D986-4434-ACF0-EE6ADB38E75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81700" y="2071973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762000</xdr:colOff>
      <xdr:row>280</xdr:row>
      <xdr:rowOff>66675</xdr:rowOff>
    </xdr:from>
    <xdr:to>
      <xdr:col>2</xdr:col>
      <xdr:colOff>2409825</xdr:colOff>
      <xdr:row>280</xdr:row>
      <xdr:rowOff>1714500</xdr:rowOff>
    </xdr:to>
    <xdr:pic>
      <xdr:nvPicPr>
        <xdr:cNvPr id="326" name="Picture 325" descr="https://www.slo.lv/images/products/83029/270x0_83029.jpg">
          <a:hlinkClick xmlns:r="http://schemas.openxmlformats.org/officeDocument/2006/relationships" r:id="rId42"/>
          <a:extLst>
            <a:ext uri="{FF2B5EF4-FFF2-40B4-BE49-F238E27FC236}">
              <a16:creationId xmlns:a16="http://schemas.microsoft.com/office/drawing/2014/main" id="{8443F8A8-6D55-435F-B622-92088E88D88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05500" y="20904517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876300</xdr:colOff>
      <xdr:row>281</xdr:row>
      <xdr:rowOff>95250</xdr:rowOff>
    </xdr:from>
    <xdr:to>
      <xdr:col>2</xdr:col>
      <xdr:colOff>2524125</xdr:colOff>
      <xdr:row>281</xdr:row>
      <xdr:rowOff>1743075</xdr:rowOff>
    </xdr:to>
    <xdr:pic>
      <xdr:nvPicPr>
        <xdr:cNvPr id="327" name="Picture 326" descr="https://www.slo.lv/images/products/83029/270x0_83029.jpg">
          <a:hlinkClick xmlns:r="http://schemas.openxmlformats.org/officeDocument/2006/relationships" r:id="rId42"/>
          <a:extLst>
            <a:ext uri="{FF2B5EF4-FFF2-40B4-BE49-F238E27FC236}">
              <a16:creationId xmlns:a16="http://schemas.microsoft.com/office/drawing/2014/main" id="{D950E766-98C6-4CBE-BF6C-7C4550A4700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6019800" y="2109787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766763</xdr:colOff>
      <xdr:row>281</xdr:row>
      <xdr:rowOff>176212</xdr:rowOff>
    </xdr:from>
    <xdr:to>
      <xdr:col>2</xdr:col>
      <xdr:colOff>2414588</xdr:colOff>
      <xdr:row>281</xdr:row>
      <xdr:rowOff>1824037</xdr:rowOff>
    </xdr:to>
    <xdr:pic>
      <xdr:nvPicPr>
        <xdr:cNvPr id="328" name="Picture 327" descr="https://www.slo.lv/images/products/83029/270x0_83029.jpg">
          <a:hlinkClick xmlns:r="http://schemas.openxmlformats.org/officeDocument/2006/relationships" r:id="rId42"/>
          <a:extLst>
            <a:ext uri="{FF2B5EF4-FFF2-40B4-BE49-F238E27FC236}">
              <a16:creationId xmlns:a16="http://schemas.microsoft.com/office/drawing/2014/main" id="{FEEB9E0D-F26E-45B0-8379-140EF5200822}"/>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10263" y="212964712"/>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857249</xdr:colOff>
      <xdr:row>282</xdr:row>
      <xdr:rowOff>200025</xdr:rowOff>
    </xdr:from>
    <xdr:to>
      <xdr:col>2</xdr:col>
      <xdr:colOff>2390774</xdr:colOff>
      <xdr:row>282</xdr:row>
      <xdr:rowOff>1733550</xdr:rowOff>
    </xdr:to>
    <xdr:pic>
      <xdr:nvPicPr>
        <xdr:cNvPr id="329" name="Picture 328" descr="https://www.slo.lv/images/products/83037/270x0_83037.jpg">
          <a:hlinkClick xmlns:r="http://schemas.openxmlformats.org/officeDocument/2006/relationships" r:id="rId44"/>
          <a:extLst>
            <a:ext uri="{FF2B5EF4-FFF2-40B4-BE49-F238E27FC236}">
              <a16:creationId xmlns:a16="http://schemas.microsoft.com/office/drawing/2014/main" id="{78865D7F-E782-44C3-9565-E18F0EA0F69A}"/>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6000749" y="214893525"/>
          <a:ext cx="1533525" cy="1533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857249</xdr:colOff>
      <xdr:row>284</xdr:row>
      <xdr:rowOff>200025</xdr:rowOff>
    </xdr:from>
    <xdr:ext cx="1533525" cy="1533525"/>
    <xdr:pic>
      <xdr:nvPicPr>
        <xdr:cNvPr id="330" name="Picture 329" descr="https://www.slo.lv/images/products/83037/270x0_83037.jpg">
          <a:hlinkClick xmlns:r="http://schemas.openxmlformats.org/officeDocument/2006/relationships" r:id="rId44"/>
          <a:extLst>
            <a:ext uri="{FF2B5EF4-FFF2-40B4-BE49-F238E27FC236}">
              <a16:creationId xmlns:a16="http://schemas.microsoft.com/office/drawing/2014/main" id="{7D7978FA-3356-41AA-9498-343A92067E9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6000749" y="216798525"/>
          <a:ext cx="1533525" cy="1533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1066800</xdr:colOff>
      <xdr:row>286</xdr:row>
      <xdr:rowOff>161925</xdr:rowOff>
    </xdr:from>
    <xdr:to>
      <xdr:col>2</xdr:col>
      <xdr:colOff>2495550</xdr:colOff>
      <xdr:row>286</xdr:row>
      <xdr:rowOff>1590675</xdr:rowOff>
    </xdr:to>
    <xdr:pic>
      <xdr:nvPicPr>
        <xdr:cNvPr id="332" name="fancybox-img" descr="https://www.slo.lv/image.php?id=83104">
          <a:extLst>
            <a:ext uri="{FF2B5EF4-FFF2-40B4-BE49-F238E27FC236}">
              <a16:creationId xmlns:a16="http://schemas.microsoft.com/office/drawing/2014/main" id="{EB682106-FC2E-4864-9A69-FD7D58CC0A0C}"/>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rot="10800000" flipV="1">
          <a:off x="6210300" y="220570425"/>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619125</xdr:colOff>
      <xdr:row>288</xdr:row>
      <xdr:rowOff>161925</xdr:rowOff>
    </xdr:from>
    <xdr:to>
      <xdr:col>2</xdr:col>
      <xdr:colOff>2266950</xdr:colOff>
      <xdr:row>288</xdr:row>
      <xdr:rowOff>1809750</xdr:rowOff>
    </xdr:to>
    <xdr:pic>
      <xdr:nvPicPr>
        <xdr:cNvPr id="334" name="Picture 333" descr="https://www.slo.lv/images/products/83029/270x0_83029.jpg">
          <a:hlinkClick xmlns:r="http://schemas.openxmlformats.org/officeDocument/2006/relationships" r:id="rId42"/>
          <a:extLst>
            <a:ext uri="{FF2B5EF4-FFF2-40B4-BE49-F238E27FC236}">
              <a16:creationId xmlns:a16="http://schemas.microsoft.com/office/drawing/2014/main" id="{35A370BE-5832-4C11-94BB-0623FB42F43A}"/>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62625" y="2243804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657225</xdr:colOff>
      <xdr:row>289</xdr:row>
      <xdr:rowOff>57150</xdr:rowOff>
    </xdr:from>
    <xdr:to>
      <xdr:col>2</xdr:col>
      <xdr:colOff>2305050</xdr:colOff>
      <xdr:row>289</xdr:row>
      <xdr:rowOff>1704975</xdr:rowOff>
    </xdr:to>
    <xdr:pic>
      <xdr:nvPicPr>
        <xdr:cNvPr id="335" name="Picture 334" descr="https://www.slo.lv/images/products/83029/270x0_83029.jpg">
          <a:hlinkClick xmlns:r="http://schemas.openxmlformats.org/officeDocument/2006/relationships" r:id="rId42"/>
          <a:extLst>
            <a:ext uri="{FF2B5EF4-FFF2-40B4-BE49-F238E27FC236}">
              <a16:creationId xmlns:a16="http://schemas.microsoft.com/office/drawing/2014/main" id="{B0EECF71-ED37-44C7-86E0-54B697877F7A}"/>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00725" y="2261806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600075</xdr:colOff>
      <xdr:row>290</xdr:row>
      <xdr:rowOff>123825</xdr:rowOff>
    </xdr:from>
    <xdr:to>
      <xdr:col>2</xdr:col>
      <xdr:colOff>2247900</xdr:colOff>
      <xdr:row>290</xdr:row>
      <xdr:rowOff>1771650</xdr:rowOff>
    </xdr:to>
    <xdr:pic>
      <xdr:nvPicPr>
        <xdr:cNvPr id="336" name="Picture 335" descr="https://www.slo.lv/images/products/83029/270x0_83029.jpg">
          <a:hlinkClick xmlns:r="http://schemas.openxmlformats.org/officeDocument/2006/relationships" r:id="rId42"/>
          <a:extLst>
            <a:ext uri="{FF2B5EF4-FFF2-40B4-BE49-F238E27FC236}">
              <a16:creationId xmlns:a16="http://schemas.microsoft.com/office/drawing/2014/main" id="{C110DBFB-F131-45FB-937E-54E4FA39BD62}"/>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43575" y="2281523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666750</xdr:colOff>
      <xdr:row>291</xdr:row>
      <xdr:rowOff>38100</xdr:rowOff>
    </xdr:from>
    <xdr:to>
      <xdr:col>2</xdr:col>
      <xdr:colOff>2314575</xdr:colOff>
      <xdr:row>291</xdr:row>
      <xdr:rowOff>1685925</xdr:rowOff>
    </xdr:to>
    <xdr:pic>
      <xdr:nvPicPr>
        <xdr:cNvPr id="337" name="Picture 336" descr="https://www.slo.lv/images/products/83029/270x0_83029.jpg">
          <a:hlinkClick xmlns:r="http://schemas.openxmlformats.org/officeDocument/2006/relationships" r:id="rId42"/>
          <a:extLst>
            <a:ext uri="{FF2B5EF4-FFF2-40B4-BE49-F238E27FC236}">
              <a16:creationId xmlns:a16="http://schemas.microsoft.com/office/drawing/2014/main" id="{49B1F942-798C-4736-9EC2-DB26876884E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10250" y="2299716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571500</xdr:colOff>
      <xdr:row>292</xdr:row>
      <xdr:rowOff>85725</xdr:rowOff>
    </xdr:from>
    <xdr:to>
      <xdr:col>2</xdr:col>
      <xdr:colOff>2219325</xdr:colOff>
      <xdr:row>292</xdr:row>
      <xdr:rowOff>1733550</xdr:rowOff>
    </xdr:to>
    <xdr:pic>
      <xdr:nvPicPr>
        <xdr:cNvPr id="338" name="Picture 337" descr="https://www.slo.lv/images/products/83029/270x0_83029.jpg">
          <a:hlinkClick xmlns:r="http://schemas.openxmlformats.org/officeDocument/2006/relationships" r:id="rId42"/>
          <a:extLst>
            <a:ext uri="{FF2B5EF4-FFF2-40B4-BE49-F238E27FC236}">
              <a16:creationId xmlns:a16="http://schemas.microsoft.com/office/drawing/2014/main" id="{F08FB24C-ABF0-41E1-8270-22002DB4E0C7}"/>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15000" y="2319242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657225</xdr:colOff>
      <xdr:row>293</xdr:row>
      <xdr:rowOff>38100</xdr:rowOff>
    </xdr:from>
    <xdr:to>
      <xdr:col>2</xdr:col>
      <xdr:colOff>2305050</xdr:colOff>
      <xdr:row>293</xdr:row>
      <xdr:rowOff>1685925</xdr:rowOff>
    </xdr:to>
    <xdr:pic>
      <xdr:nvPicPr>
        <xdr:cNvPr id="339" name="Picture 338" descr="https://www.slo.lv/images/products/83029/270x0_83029.jpg">
          <a:hlinkClick xmlns:r="http://schemas.openxmlformats.org/officeDocument/2006/relationships" r:id="rId42"/>
          <a:extLst>
            <a:ext uri="{FF2B5EF4-FFF2-40B4-BE49-F238E27FC236}">
              <a16:creationId xmlns:a16="http://schemas.microsoft.com/office/drawing/2014/main" id="{B8F2339A-B75E-4F56-86BD-070B652B5C5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00725" y="2337816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771525</xdr:colOff>
      <xdr:row>294</xdr:row>
      <xdr:rowOff>133350</xdr:rowOff>
    </xdr:from>
    <xdr:to>
      <xdr:col>2</xdr:col>
      <xdr:colOff>2419350</xdr:colOff>
      <xdr:row>294</xdr:row>
      <xdr:rowOff>1781175</xdr:rowOff>
    </xdr:to>
    <xdr:pic>
      <xdr:nvPicPr>
        <xdr:cNvPr id="340" name="Picture 339" descr="https://www.slo.lv/images/products/83029/270x0_83029.jpg">
          <a:hlinkClick xmlns:r="http://schemas.openxmlformats.org/officeDocument/2006/relationships" r:id="rId42"/>
          <a:extLst>
            <a:ext uri="{FF2B5EF4-FFF2-40B4-BE49-F238E27FC236}">
              <a16:creationId xmlns:a16="http://schemas.microsoft.com/office/drawing/2014/main" id="{73573E80-7474-40F1-AFB7-4D5646751FD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915025" y="2357818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695325</xdr:colOff>
      <xdr:row>295</xdr:row>
      <xdr:rowOff>209550</xdr:rowOff>
    </xdr:from>
    <xdr:to>
      <xdr:col>2</xdr:col>
      <xdr:colOff>2343150</xdr:colOff>
      <xdr:row>295</xdr:row>
      <xdr:rowOff>1857375</xdr:rowOff>
    </xdr:to>
    <xdr:pic>
      <xdr:nvPicPr>
        <xdr:cNvPr id="341" name="Picture 340" descr="https://www.slo.lv/images/products/83029/270x0_83029.jpg">
          <a:hlinkClick xmlns:r="http://schemas.openxmlformats.org/officeDocument/2006/relationships" r:id="rId42"/>
          <a:extLst>
            <a:ext uri="{FF2B5EF4-FFF2-40B4-BE49-F238E27FC236}">
              <a16:creationId xmlns:a16="http://schemas.microsoft.com/office/drawing/2014/main" id="{8BEA2D7C-8270-4B80-A928-3676E267044F}"/>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838825" y="2377630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647700</xdr:colOff>
      <xdr:row>296</xdr:row>
      <xdr:rowOff>76200</xdr:rowOff>
    </xdr:from>
    <xdr:to>
      <xdr:col>2</xdr:col>
      <xdr:colOff>2295525</xdr:colOff>
      <xdr:row>296</xdr:row>
      <xdr:rowOff>1724025</xdr:rowOff>
    </xdr:to>
    <xdr:pic>
      <xdr:nvPicPr>
        <xdr:cNvPr id="342" name="Picture 341" descr="https://www.slo.lv/images/products/83029/270x0_83029.jpg">
          <a:hlinkClick xmlns:r="http://schemas.openxmlformats.org/officeDocument/2006/relationships" r:id="rId42"/>
          <a:extLst>
            <a:ext uri="{FF2B5EF4-FFF2-40B4-BE49-F238E27FC236}">
              <a16:creationId xmlns:a16="http://schemas.microsoft.com/office/drawing/2014/main" id="{AB8B25CC-FE0A-48A4-B0C3-C726E9FD90C2}"/>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91200" y="2395347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619125</xdr:colOff>
      <xdr:row>297</xdr:row>
      <xdr:rowOff>38100</xdr:rowOff>
    </xdr:from>
    <xdr:to>
      <xdr:col>2</xdr:col>
      <xdr:colOff>2266950</xdr:colOff>
      <xdr:row>297</xdr:row>
      <xdr:rowOff>1685925</xdr:rowOff>
    </xdr:to>
    <xdr:pic>
      <xdr:nvPicPr>
        <xdr:cNvPr id="343" name="Picture 342" descr="https://www.slo.lv/images/products/83029/270x0_83029.jpg">
          <a:hlinkClick xmlns:r="http://schemas.openxmlformats.org/officeDocument/2006/relationships" r:id="rId42"/>
          <a:extLst>
            <a:ext uri="{FF2B5EF4-FFF2-40B4-BE49-F238E27FC236}">
              <a16:creationId xmlns:a16="http://schemas.microsoft.com/office/drawing/2014/main" id="{F3B237F5-FDBE-4D95-9F5A-0F63043C8939}"/>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62625" y="2414016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298</xdr:row>
      <xdr:rowOff>104775</xdr:rowOff>
    </xdr:from>
    <xdr:to>
      <xdr:col>2</xdr:col>
      <xdr:colOff>2238375</xdr:colOff>
      <xdr:row>298</xdr:row>
      <xdr:rowOff>1752600</xdr:rowOff>
    </xdr:to>
    <xdr:pic>
      <xdr:nvPicPr>
        <xdr:cNvPr id="344" name="Picture 343" descr="https://www.slo.lv/images/products/83029/270x0_83029.jpg">
          <a:hlinkClick xmlns:r="http://schemas.openxmlformats.org/officeDocument/2006/relationships" r:id="rId42"/>
          <a:extLst>
            <a:ext uri="{FF2B5EF4-FFF2-40B4-BE49-F238E27FC236}">
              <a16:creationId xmlns:a16="http://schemas.microsoft.com/office/drawing/2014/main" id="{DB7DE333-2966-4928-9932-99A00F4DB48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34050" y="24337327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523875</xdr:colOff>
      <xdr:row>299</xdr:row>
      <xdr:rowOff>47625</xdr:rowOff>
    </xdr:from>
    <xdr:to>
      <xdr:col>2</xdr:col>
      <xdr:colOff>2171700</xdr:colOff>
      <xdr:row>299</xdr:row>
      <xdr:rowOff>1695450</xdr:rowOff>
    </xdr:to>
    <xdr:pic>
      <xdr:nvPicPr>
        <xdr:cNvPr id="345" name="Picture 344" descr="https://www.slo.lv/images/products/83029/270x0_83029.jpg">
          <a:hlinkClick xmlns:r="http://schemas.openxmlformats.org/officeDocument/2006/relationships" r:id="rId42"/>
          <a:extLst>
            <a:ext uri="{FF2B5EF4-FFF2-40B4-BE49-F238E27FC236}">
              <a16:creationId xmlns:a16="http://schemas.microsoft.com/office/drawing/2014/main" id="{C0B51227-B874-43FB-821D-6E046B358EED}"/>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67375" y="2452211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514350</xdr:colOff>
      <xdr:row>300</xdr:row>
      <xdr:rowOff>266700</xdr:rowOff>
    </xdr:from>
    <xdr:to>
      <xdr:col>2</xdr:col>
      <xdr:colOff>2162175</xdr:colOff>
      <xdr:row>300</xdr:row>
      <xdr:rowOff>1914525</xdr:rowOff>
    </xdr:to>
    <xdr:pic>
      <xdr:nvPicPr>
        <xdr:cNvPr id="346" name="Picture 345" descr="https://www.slo.lv/images/products/83029/270x0_83029.jpg">
          <a:hlinkClick xmlns:r="http://schemas.openxmlformats.org/officeDocument/2006/relationships" r:id="rId42"/>
          <a:extLst>
            <a:ext uri="{FF2B5EF4-FFF2-40B4-BE49-F238E27FC236}">
              <a16:creationId xmlns:a16="http://schemas.microsoft.com/office/drawing/2014/main" id="{E8A6577B-79D3-4A94-8B3F-8DF058AB2F3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57850" y="2473452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485775</xdr:colOff>
      <xdr:row>301</xdr:row>
      <xdr:rowOff>133350</xdr:rowOff>
    </xdr:from>
    <xdr:to>
      <xdr:col>2</xdr:col>
      <xdr:colOff>2133600</xdr:colOff>
      <xdr:row>301</xdr:row>
      <xdr:rowOff>1781175</xdr:rowOff>
    </xdr:to>
    <xdr:pic>
      <xdr:nvPicPr>
        <xdr:cNvPr id="347" name="Picture 346" descr="https://www.slo.lv/images/products/83029/270x0_83029.jpg">
          <a:hlinkClick xmlns:r="http://schemas.openxmlformats.org/officeDocument/2006/relationships" r:id="rId42"/>
          <a:extLst>
            <a:ext uri="{FF2B5EF4-FFF2-40B4-BE49-F238E27FC236}">
              <a16:creationId xmlns:a16="http://schemas.microsoft.com/office/drawing/2014/main" id="{158AC6AC-C303-42D9-9C5D-7A93409D4A3A}"/>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29275" y="2491168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533400</xdr:colOff>
      <xdr:row>302</xdr:row>
      <xdr:rowOff>114300</xdr:rowOff>
    </xdr:from>
    <xdr:to>
      <xdr:col>2</xdr:col>
      <xdr:colOff>2181225</xdr:colOff>
      <xdr:row>302</xdr:row>
      <xdr:rowOff>1762125</xdr:rowOff>
    </xdr:to>
    <xdr:pic>
      <xdr:nvPicPr>
        <xdr:cNvPr id="348" name="Picture 347" descr="https://www.slo.lv/images/products/83029/270x0_83029.jpg">
          <a:hlinkClick xmlns:r="http://schemas.openxmlformats.org/officeDocument/2006/relationships" r:id="rId42"/>
          <a:extLst>
            <a:ext uri="{FF2B5EF4-FFF2-40B4-BE49-F238E27FC236}">
              <a16:creationId xmlns:a16="http://schemas.microsoft.com/office/drawing/2014/main" id="{5E93D013-A761-407E-964A-FEA86C7DCD3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76900" y="25100280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552450</xdr:colOff>
      <xdr:row>303</xdr:row>
      <xdr:rowOff>123825</xdr:rowOff>
    </xdr:from>
    <xdr:to>
      <xdr:col>2</xdr:col>
      <xdr:colOff>2200275</xdr:colOff>
      <xdr:row>303</xdr:row>
      <xdr:rowOff>1771650</xdr:rowOff>
    </xdr:to>
    <xdr:pic>
      <xdr:nvPicPr>
        <xdr:cNvPr id="349" name="Picture 348" descr="https://www.slo.lv/images/products/83029/270x0_83029.jpg">
          <a:hlinkClick xmlns:r="http://schemas.openxmlformats.org/officeDocument/2006/relationships" r:id="rId42"/>
          <a:extLst>
            <a:ext uri="{FF2B5EF4-FFF2-40B4-BE49-F238E27FC236}">
              <a16:creationId xmlns:a16="http://schemas.microsoft.com/office/drawing/2014/main" id="{34A9CADF-03A4-4740-B5CF-F58F52224903}"/>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95950" y="25291732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571500</xdr:colOff>
      <xdr:row>304</xdr:row>
      <xdr:rowOff>57150</xdr:rowOff>
    </xdr:from>
    <xdr:to>
      <xdr:col>2</xdr:col>
      <xdr:colOff>2219325</xdr:colOff>
      <xdr:row>304</xdr:row>
      <xdr:rowOff>1704975</xdr:rowOff>
    </xdr:to>
    <xdr:pic>
      <xdr:nvPicPr>
        <xdr:cNvPr id="350" name="Picture 349" descr="https://www.slo.lv/images/products/83029/270x0_83029.jpg">
          <a:hlinkClick xmlns:r="http://schemas.openxmlformats.org/officeDocument/2006/relationships" r:id="rId42"/>
          <a:extLst>
            <a:ext uri="{FF2B5EF4-FFF2-40B4-BE49-F238E27FC236}">
              <a16:creationId xmlns:a16="http://schemas.microsoft.com/office/drawing/2014/main" id="{77CE1E27-07ED-40C1-BE9B-63B2C72FA91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715000" y="2547556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962025</xdr:colOff>
      <xdr:row>258</xdr:row>
      <xdr:rowOff>419100</xdr:rowOff>
    </xdr:from>
    <xdr:to>
      <xdr:col>2</xdr:col>
      <xdr:colOff>2000250</xdr:colOff>
      <xdr:row>258</xdr:row>
      <xdr:rowOff>1457325</xdr:rowOff>
    </xdr:to>
    <xdr:pic>
      <xdr:nvPicPr>
        <xdr:cNvPr id="351" name="Picture 350" descr="https://www.slo.lv/images/products/389425/270x0_389425.jpg">
          <a:hlinkClick xmlns:r="http://schemas.openxmlformats.org/officeDocument/2006/relationships" r:id="rId37"/>
          <a:extLst>
            <a:ext uri="{FF2B5EF4-FFF2-40B4-BE49-F238E27FC236}">
              <a16:creationId xmlns:a16="http://schemas.microsoft.com/office/drawing/2014/main" id="{87CD4FB7-4107-47C1-92F9-7E278D3D32A6}"/>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334000" y="41097517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270</xdr:row>
      <xdr:rowOff>561975</xdr:rowOff>
    </xdr:from>
    <xdr:to>
      <xdr:col>2</xdr:col>
      <xdr:colOff>2701139</xdr:colOff>
      <xdr:row>270</xdr:row>
      <xdr:rowOff>2120114</xdr:rowOff>
    </xdr:to>
    <xdr:pic>
      <xdr:nvPicPr>
        <xdr:cNvPr id="356" name="fancybox-img" descr="https://www.slo.lv/image.php?id=83297">
          <a:extLst>
            <a:ext uri="{FF2B5EF4-FFF2-40B4-BE49-F238E27FC236}">
              <a16:creationId xmlns:a16="http://schemas.microsoft.com/office/drawing/2014/main" id="{2D877E36-BD85-4440-BF17-B4A440DD218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rot="10800000" flipV="1">
          <a:off x="5514975" y="452723250"/>
          <a:ext cx="1558139" cy="1558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981075</xdr:colOff>
      <xdr:row>251</xdr:row>
      <xdr:rowOff>409575</xdr:rowOff>
    </xdr:from>
    <xdr:to>
      <xdr:col>2</xdr:col>
      <xdr:colOff>2019300</xdr:colOff>
      <xdr:row>251</xdr:row>
      <xdr:rowOff>1447800</xdr:rowOff>
    </xdr:to>
    <xdr:pic>
      <xdr:nvPicPr>
        <xdr:cNvPr id="358" name="Picture 357" descr="https://www.slo.lv/images/products/389425/270x0_389425.jpg">
          <a:hlinkClick xmlns:r="http://schemas.openxmlformats.org/officeDocument/2006/relationships" r:id="rId37"/>
          <a:extLst>
            <a:ext uri="{FF2B5EF4-FFF2-40B4-BE49-F238E27FC236}">
              <a16:creationId xmlns:a16="http://schemas.microsoft.com/office/drawing/2014/main" id="{6E871B09-1EF7-4B73-A837-060156559CFC}"/>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124575" y="15414307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952500</xdr:colOff>
      <xdr:row>254</xdr:row>
      <xdr:rowOff>142875</xdr:rowOff>
    </xdr:from>
    <xdr:to>
      <xdr:col>2</xdr:col>
      <xdr:colOff>1990725</xdr:colOff>
      <xdr:row>254</xdr:row>
      <xdr:rowOff>1181100</xdr:rowOff>
    </xdr:to>
    <xdr:pic>
      <xdr:nvPicPr>
        <xdr:cNvPr id="359" name="Picture 358" descr="https://www.slo.lv/images/products/389425/270x0_389425.jpg">
          <a:hlinkClick xmlns:r="http://schemas.openxmlformats.org/officeDocument/2006/relationships" r:id="rId37"/>
          <a:extLst>
            <a:ext uri="{FF2B5EF4-FFF2-40B4-BE49-F238E27FC236}">
              <a16:creationId xmlns:a16="http://schemas.microsoft.com/office/drawing/2014/main" id="{B4F9A9BC-6B65-4BE1-B50C-E8061898D6E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6096000" y="15959137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828674</xdr:colOff>
      <xdr:row>164</xdr:row>
      <xdr:rowOff>228599</xdr:rowOff>
    </xdr:from>
    <xdr:to>
      <xdr:col>2</xdr:col>
      <xdr:colOff>2228849</xdr:colOff>
      <xdr:row>164</xdr:row>
      <xdr:rowOff>1628774</xdr:rowOff>
    </xdr:to>
    <xdr:pic>
      <xdr:nvPicPr>
        <xdr:cNvPr id="362" name="Picture 361" descr="8 soļu alumīnija kāpnes QH-208 ">
          <a:hlinkClick xmlns:r="http://schemas.openxmlformats.org/officeDocument/2006/relationships" r:id="rId47" tooltip="8 soļu alumīnija kāpnes QH-208 "/>
          <a:extLst>
            <a:ext uri="{FF2B5EF4-FFF2-40B4-BE49-F238E27FC236}">
              <a16:creationId xmlns:a16="http://schemas.microsoft.com/office/drawing/2014/main" id="{04D1C613-D8EC-4905-AE1B-FDB1E126C344}"/>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5200649" y="277434674"/>
          <a:ext cx="1400175" cy="1400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994821</xdr:colOff>
      <xdr:row>165</xdr:row>
      <xdr:rowOff>152401</xdr:rowOff>
    </xdr:from>
    <xdr:to>
      <xdr:col>2</xdr:col>
      <xdr:colOff>2295525</xdr:colOff>
      <xdr:row>165</xdr:row>
      <xdr:rowOff>1876425</xdr:rowOff>
    </xdr:to>
    <xdr:pic>
      <xdr:nvPicPr>
        <xdr:cNvPr id="363" name="Picture 362" descr="https://www.k-rauta.lv/buvmaterialu-veikals-productimages/big/5/501/501549/501549907_1.jpg">
          <a:extLst>
            <a:ext uri="{FF2B5EF4-FFF2-40B4-BE49-F238E27FC236}">
              <a16:creationId xmlns:a16="http://schemas.microsoft.com/office/drawing/2014/main" id="{E77A573A-B863-4022-865A-73DB5F840B99}"/>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5366796" y="279263476"/>
          <a:ext cx="1300704" cy="1724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1133475</xdr:colOff>
      <xdr:row>169</xdr:row>
      <xdr:rowOff>295274</xdr:rowOff>
    </xdr:from>
    <xdr:to>
      <xdr:col>2</xdr:col>
      <xdr:colOff>2486025</xdr:colOff>
      <xdr:row>169</xdr:row>
      <xdr:rowOff>1647824</xdr:rowOff>
    </xdr:to>
    <xdr:pic>
      <xdr:nvPicPr>
        <xdr:cNvPr id="365" name="Picture 364" descr="http://liveshop.lv/userfiles/Image/db_katalogs/c739/vxe_501167_1.jpg">
          <a:hlinkClick xmlns:r="http://schemas.openxmlformats.org/officeDocument/2006/relationships" r:id="rId50"/>
          <a:extLst>
            <a:ext uri="{FF2B5EF4-FFF2-40B4-BE49-F238E27FC236}">
              <a16:creationId xmlns:a16="http://schemas.microsoft.com/office/drawing/2014/main" id="{63CB4A52-262B-412C-84B7-D651EB39D7D1}"/>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5505450" y="285359474"/>
          <a:ext cx="1352550"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590550</xdr:colOff>
      <xdr:row>148</xdr:row>
      <xdr:rowOff>66675</xdr:rowOff>
    </xdr:from>
    <xdr:ext cx="1630326" cy="1752600"/>
    <xdr:pic>
      <xdr:nvPicPr>
        <xdr:cNvPr id="366" name="Picture 365">
          <a:extLst>
            <a:ext uri="{FF2B5EF4-FFF2-40B4-BE49-F238E27FC236}">
              <a16:creationId xmlns:a16="http://schemas.microsoft.com/office/drawing/2014/main" id="{D6B16EF3-9CF0-4696-8F1B-FBD653D0A1DF}"/>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962525" y="7905750"/>
          <a:ext cx="1630326" cy="1752600"/>
        </a:xfrm>
        <a:prstGeom prst="rect">
          <a:avLst/>
        </a:prstGeom>
      </xdr:spPr>
    </xdr:pic>
    <xdr:clientData/>
  </xdr:oneCellAnchor>
  <xdr:oneCellAnchor>
    <xdr:from>
      <xdr:col>2</xdr:col>
      <xdr:colOff>742951</xdr:colOff>
      <xdr:row>30</xdr:row>
      <xdr:rowOff>476250</xdr:rowOff>
    </xdr:from>
    <xdr:ext cx="1859755" cy="968930"/>
    <xdr:pic>
      <xdr:nvPicPr>
        <xdr:cNvPr id="371" name="Picture 370">
          <a:extLst>
            <a:ext uri="{FF2B5EF4-FFF2-40B4-BE49-F238E27FC236}">
              <a16:creationId xmlns:a16="http://schemas.microsoft.com/office/drawing/2014/main" id="{A657963A-D7EA-40F5-B514-08402522AA3A}"/>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114926" y="44510325"/>
          <a:ext cx="1859755" cy="968930"/>
        </a:xfrm>
        <a:prstGeom prst="rect">
          <a:avLst/>
        </a:prstGeom>
      </xdr:spPr>
    </xdr:pic>
    <xdr:clientData/>
  </xdr:oneCellAnchor>
  <xdr:oneCellAnchor>
    <xdr:from>
      <xdr:col>2</xdr:col>
      <xdr:colOff>666751</xdr:colOff>
      <xdr:row>31</xdr:row>
      <xdr:rowOff>457200</xdr:rowOff>
    </xdr:from>
    <xdr:ext cx="1571624" cy="968930"/>
    <xdr:pic>
      <xdr:nvPicPr>
        <xdr:cNvPr id="372" name="Picture 371">
          <a:extLst>
            <a:ext uri="{FF2B5EF4-FFF2-40B4-BE49-F238E27FC236}">
              <a16:creationId xmlns:a16="http://schemas.microsoft.com/office/drawing/2014/main" id="{191859D6-EFAB-4685-8DF3-3BAAAB031E26}"/>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038726" y="46396275"/>
          <a:ext cx="1571624" cy="968930"/>
        </a:xfrm>
        <a:prstGeom prst="rect">
          <a:avLst/>
        </a:prstGeom>
      </xdr:spPr>
    </xdr:pic>
    <xdr:clientData/>
  </xdr:oneCellAnchor>
  <xdr:oneCellAnchor>
    <xdr:from>
      <xdr:col>2</xdr:col>
      <xdr:colOff>352426</xdr:colOff>
      <xdr:row>32</xdr:row>
      <xdr:rowOff>400050</xdr:rowOff>
    </xdr:from>
    <xdr:ext cx="2024062" cy="968930"/>
    <xdr:pic>
      <xdr:nvPicPr>
        <xdr:cNvPr id="373" name="Picture 372">
          <a:extLst>
            <a:ext uri="{FF2B5EF4-FFF2-40B4-BE49-F238E27FC236}">
              <a16:creationId xmlns:a16="http://schemas.microsoft.com/office/drawing/2014/main" id="{5DDC342B-381D-4A3F-B1F7-F87B9226288F}"/>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724401" y="48244125"/>
          <a:ext cx="2024062" cy="968930"/>
        </a:xfrm>
        <a:prstGeom prst="rect">
          <a:avLst/>
        </a:prstGeom>
      </xdr:spPr>
    </xdr:pic>
    <xdr:clientData/>
  </xdr:oneCellAnchor>
  <xdr:oneCellAnchor>
    <xdr:from>
      <xdr:col>2</xdr:col>
      <xdr:colOff>66676</xdr:colOff>
      <xdr:row>33</xdr:row>
      <xdr:rowOff>466725</xdr:rowOff>
    </xdr:from>
    <xdr:ext cx="2469356" cy="968930"/>
    <xdr:pic>
      <xdr:nvPicPr>
        <xdr:cNvPr id="374" name="Picture 373">
          <a:extLst>
            <a:ext uri="{FF2B5EF4-FFF2-40B4-BE49-F238E27FC236}">
              <a16:creationId xmlns:a16="http://schemas.microsoft.com/office/drawing/2014/main" id="{E2BC093C-5C3B-4974-910C-9CDB2864AFCA}"/>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438651" y="69265800"/>
          <a:ext cx="2469356" cy="968930"/>
        </a:xfrm>
        <a:prstGeom prst="rect">
          <a:avLst/>
        </a:prstGeom>
      </xdr:spPr>
    </xdr:pic>
    <xdr:clientData/>
  </xdr:oneCellAnchor>
  <xdr:oneCellAnchor>
    <xdr:from>
      <xdr:col>2</xdr:col>
      <xdr:colOff>1066800</xdr:colOff>
      <xdr:row>34</xdr:row>
      <xdr:rowOff>66675</xdr:rowOff>
    </xdr:from>
    <xdr:ext cx="762000" cy="1828800"/>
    <xdr:pic>
      <xdr:nvPicPr>
        <xdr:cNvPr id="378" name="Picture 377">
          <a:extLst>
            <a:ext uri="{FF2B5EF4-FFF2-40B4-BE49-F238E27FC236}">
              <a16:creationId xmlns:a16="http://schemas.microsoft.com/office/drawing/2014/main" id="{7130DC24-BB31-4C2A-9FF0-1E460C79BF9A}"/>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438775" y="80610075"/>
          <a:ext cx="762000" cy="1828800"/>
        </a:xfrm>
        <a:prstGeom prst="rect">
          <a:avLst/>
        </a:prstGeom>
      </xdr:spPr>
    </xdr:pic>
    <xdr:clientData/>
  </xdr:oneCellAnchor>
  <xdr:oneCellAnchor>
    <xdr:from>
      <xdr:col>2</xdr:col>
      <xdr:colOff>590550</xdr:colOff>
      <xdr:row>35</xdr:row>
      <xdr:rowOff>9525</xdr:rowOff>
    </xdr:from>
    <xdr:ext cx="1866900" cy="1866900"/>
    <xdr:pic>
      <xdr:nvPicPr>
        <xdr:cNvPr id="379" name="Picture 378">
          <a:extLst>
            <a:ext uri="{FF2B5EF4-FFF2-40B4-BE49-F238E27FC236}">
              <a16:creationId xmlns:a16="http://schemas.microsoft.com/office/drawing/2014/main" id="{3618C420-AC50-48E6-9F53-4BF42FD2020D}"/>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962525" y="82457925"/>
          <a:ext cx="1866900" cy="1866900"/>
        </a:xfrm>
        <a:prstGeom prst="rect">
          <a:avLst/>
        </a:prstGeom>
      </xdr:spPr>
    </xdr:pic>
    <xdr:clientData/>
  </xdr:oneCellAnchor>
  <xdr:oneCellAnchor>
    <xdr:from>
      <xdr:col>2</xdr:col>
      <xdr:colOff>1171575</xdr:colOff>
      <xdr:row>36</xdr:row>
      <xdr:rowOff>28575</xdr:rowOff>
    </xdr:from>
    <xdr:ext cx="762000" cy="1828800"/>
    <xdr:pic>
      <xdr:nvPicPr>
        <xdr:cNvPr id="380" name="Picture 379">
          <a:extLst>
            <a:ext uri="{FF2B5EF4-FFF2-40B4-BE49-F238E27FC236}">
              <a16:creationId xmlns:a16="http://schemas.microsoft.com/office/drawing/2014/main" id="{B2301C39-39B2-4465-A4A6-05B18864EA93}"/>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543550" y="84381975"/>
          <a:ext cx="762000" cy="1828800"/>
        </a:xfrm>
        <a:prstGeom prst="rect">
          <a:avLst/>
        </a:prstGeom>
      </xdr:spPr>
    </xdr:pic>
    <xdr:clientData/>
  </xdr:oneCellAnchor>
  <xdr:oneCellAnchor>
    <xdr:from>
      <xdr:col>2</xdr:col>
      <xdr:colOff>1257300</xdr:colOff>
      <xdr:row>170</xdr:row>
      <xdr:rowOff>178594</xdr:rowOff>
    </xdr:from>
    <xdr:ext cx="1166814" cy="1546559"/>
    <xdr:pic>
      <xdr:nvPicPr>
        <xdr:cNvPr id="381" name="Picture 380">
          <a:extLst>
            <a:ext uri="{FF2B5EF4-FFF2-40B4-BE49-F238E27FC236}">
              <a16:creationId xmlns:a16="http://schemas.microsoft.com/office/drawing/2014/main" id="{6ADE6E4B-99A1-470F-BC78-220EC42F7BD2}"/>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629275" y="287147794"/>
          <a:ext cx="1166814" cy="1546559"/>
        </a:xfrm>
        <a:prstGeom prst="rect">
          <a:avLst/>
        </a:prstGeom>
      </xdr:spPr>
    </xdr:pic>
    <xdr:clientData/>
  </xdr:oneCellAnchor>
  <xdr:oneCellAnchor>
    <xdr:from>
      <xdr:col>2</xdr:col>
      <xdr:colOff>1297782</xdr:colOff>
      <xdr:row>171</xdr:row>
      <xdr:rowOff>90488</xdr:rowOff>
    </xdr:from>
    <xdr:ext cx="1163366" cy="1543050"/>
    <xdr:pic>
      <xdr:nvPicPr>
        <xdr:cNvPr id="382" name="Picture 381">
          <a:extLst>
            <a:ext uri="{FF2B5EF4-FFF2-40B4-BE49-F238E27FC236}">
              <a16:creationId xmlns:a16="http://schemas.microsoft.com/office/drawing/2014/main" id="{2E124F2E-0D57-4108-A8D9-82ED239AF8A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669757" y="288964688"/>
          <a:ext cx="1163366" cy="1543050"/>
        </a:xfrm>
        <a:prstGeom prst="rect">
          <a:avLst/>
        </a:prstGeom>
      </xdr:spPr>
    </xdr:pic>
    <xdr:clientData/>
  </xdr:oneCellAnchor>
  <xdr:oneCellAnchor>
    <xdr:from>
      <xdr:col>2</xdr:col>
      <xdr:colOff>1338264</xdr:colOff>
      <xdr:row>172</xdr:row>
      <xdr:rowOff>68990</xdr:rowOff>
    </xdr:from>
    <xdr:ext cx="1128712" cy="1497871"/>
    <xdr:pic>
      <xdr:nvPicPr>
        <xdr:cNvPr id="383" name="Picture 382">
          <a:extLst>
            <a:ext uri="{FF2B5EF4-FFF2-40B4-BE49-F238E27FC236}">
              <a16:creationId xmlns:a16="http://schemas.microsoft.com/office/drawing/2014/main" id="{8B125465-276E-4630-9CEA-86D7D536F7AC}"/>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710239" y="290848190"/>
          <a:ext cx="1128712" cy="1497871"/>
        </a:xfrm>
        <a:prstGeom prst="rect">
          <a:avLst/>
        </a:prstGeom>
      </xdr:spPr>
    </xdr:pic>
    <xdr:clientData/>
  </xdr:oneCellAnchor>
  <xdr:oneCellAnchor>
    <xdr:from>
      <xdr:col>2</xdr:col>
      <xdr:colOff>781051</xdr:colOff>
      <xdr:row>166</xdr:row>
      <xdr:rowOff>361950</xdr:rowOff>
    </xdr:from>
    <xdr:ext cx="1790700" cy="1438275"/>
    <xdr:pic>
      <xdr:nvPicPr>
        <xdr:cNvPr id="385" name="Picture 384" descr="Attēlu rezultāti vaicājumam “trepes”">
          <a:hlinkClick xmlns:r="http://schemas.openxmlformats.org/officeDocument/2006/relationships" r:id="rId60"/>
          <a:extLst>
            <a:ext uri="{FF2B5EF4-FFF2-40B4-BE49-F238E27FC236}">
              <a16:creationId xmlns:a16="http://schemas.microsoft.com/office/drawing/2014/main" id="{F777E65A-B7F4-4FFA-A850-BBA0DCAF1BF6}"/>
            </a:ext>
          </a:extLst>
        </xdr:cNvPr>
        <xdr:cNvPicPr/>
      </xdr:nvPicPr>
      <xdr:blipFill>
        <a:blip xmlns:r="http://schemas.openxmlformats.org/officeDocument/2006/relationships" r:embed="rId61"/>
        <a:srcRect/>
        <a:stretch>
          <a:fillRect/>
        </a:stretch>
      </xdr:blipFill>
      <xdr:spPr bwMode="auto">
        <a:xfrm>
          <a:off x="5153026" y="281378025"/>
          <a:ext cx="1790700" cy="1438275"/>
        </a:xfrm>
        <a:prstGeom prst="rect">
          <a:avLst/>
        </a:prstGeom>
        <a:noFill/>
        <a:ln w="9525">
          <a:noFill/>
          <a:miter lim="800000"/>
          <a:headEnd/>
          <a:tailEnd/>
        </a:ln>
      </xdr:spPr>
    </xdr:pic>
    <xdr:clientData/>
  </xdr:oneCellAnchor>
  <xdr:oneCellAnchor>
    <xdr:from>
      <xdr:col>2</xdr:col>
      <xdr:colOff>542926</xdr:colOff>
      <xdr:row>179</xdr:row>
      <xdr:rowOff>466725</xdr:rowOff>
    </xdr:from>
    <xdr:ext cx="2518834" cy="323850"/>
    <xdr:pic>
      <xdr:nvPicPr>
        <xdr:cNvPr id="386" name="Picture 15" descr="http://img-2.ecom20.com/8143/67/limenradis-400mm-2-indikatori-proline.539081-10.jpeg">
          <a:extLst>
            <a:ext uri="{FF2B5EF4-FFF2-40B4-BE49-F238E27FC236}">
              <a16:creationId xmlns:a16="http://schemas.microsoft.com/office/drawing/2014/main" id="{DFAA2D69-55B0-47CC-BA6F-5E661A99FB2A}"/>
            </a:ext>
          </a:extLst>
        </xdr:cNvPr>
        <xdr:cNvPicPr>
          <a:picLocks noChangeAspect="1" noChangeArrowheads="1"/>
        </xdr:cNvPicPr>
      </xdr:nvPicPr>
      <xdr:blipFill>
        <a:blip xmlns:r="http://schemas.openxmlformats.org/officeDocument/2006/relationships" r:embed="rId62"/>
        <a:srcRect/>
        <a:stretch>
          <a:fillRect/>
        </a:stretch>
      </xdr:blipFill>
      <xdr:spPr bwMode="auto">
        <a:xfrm>
          <a:off x="4914901" y="302371125"/>
          <a:ext cx="2518834" cy="323850"/>
        </a:xfrm>
        <a:prstGeom prst="rect">
          <a:avLst/>
        </a:prstGeom>
        <a:noFill/>
      </xdr:spPr>
    </xdr:pic>
    <xdr:clientData/>
  </xdr:oneCellAnchor>
  <xdr:oneCellAnchor>
    <xdr:from>
      <xdr:col>2</xdr:col>
      <xdr:colOff>798505</xdr:colOff>
      <xdr:row>146</xdr:row>
      <xdr:rowOff>118819</xdr:rowOff>
    </xdr:from>
    <xdr:ext cx="1670851" cy="1719505"/>
    <xdr:pic>
      <xdr:nvPicPr>
        <xdr:cNvPr id="387" name="Picture 386">
          <a:extLst>
            <a:ext uri="{FF2B5EF4-FFF2-40B4-BE49-F238E27FC236}">
              <a16:creationId xmlns:a16="http://schemas.microsoft.com/office/drawing/2014/main" id="{2C0354AB-64E1-4145-89B0-9F34F0A59D2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5170480" y="70822894"/>
          <a:ext cx="1670851" cy="1719505"/>
        </a:xfrm>
        <a:prstGeom prst="rect">
          <a:avLst/>
        </a:prstGeom>
      </xdr:spPr>
    </xdr:pic>
    <xdr:clientData/>
  </xdr:oneCellAnchor>
  <xdr:oneCellAnchor>
    <xdr:from>
      <xdr:col>2</xdr:col>
      <xdr:colOff>123826</xdr:colOff>
      <xdr:row>37</xdr:row>
      <xdr:rowOff>133351</xdr:rowOff>
    </xdr:from>
    <xdr:ext cx="2066924" cy="1200149"/>
    <xdr:pic>
      <xdr:nvPicPr>
        <xdr:cNvPr id="394" name="Picture 393">
          <a:extLst>
            <a:ext uri="{FF2B5EF4-FFF2-40B4-BE49-F238E27FC236}">
              <a16:creationId xmlns:a16="http://schemas.microsoft.com/office/drawing/2014/main" id="{2F32BF6E-6FED-4C47-B216-3A2135B7E942}"/>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495801" y="105375076"/>
          <a:ext cx="2066924" cy="1200149"/>
        </a:xfrm>
        <a:prstGeom prst="rect">
          <a:avLst/>
        </a:prstGeom>
      </xdr:spPr>
    </xdr:pic>
    <xdr:clientData/>
  </xdr:oneCellAnchor>
  <xdr:oneCellAnchor>
    <xdr:from>
      <xdr:col>2</xdr:col>
      <xdr:colOff>92869</xdr:colOff>
      <xdr:row>38</xdr:row>
      <xdr:rowOff>50977</xdr:rowOff>
    </xdr:from>
    <xdr:ext cx="2133600" cy="1814683"/>
    <xdr:pic>
      <xdr:nvPicPr>
        <xdr:cNvPr id="395" name="Picture 394">
          <a:extLst>
            <a:ext uri="{FF2B5EF4-FFF2-40B4-BE49-F238E27FC236}">
              <a16:creationId xmlns:a16="http://schemas.microsoft.com/office/drawing/2014/main" id="{CE231B08-6134-4AC4-AA07-7FF041E4025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64844" y="107197702"/>
          <a:ext cx="2133600" cy="1814683"/>
        </a:xfrm>
        <a:prstGeom prst="rect">
          <a:avLst/>
        </a:prstGeom>
      </xdr:spPr>
    </xdr:pic>
    <xdr:clientData/>
  </xdr:oneCellAnchor>
  <xdr:oneCellAnchor>
    <xdr:from>
      <xdr:col>2</xdr:col>
      <xdr:colOff>64294</xdr:colOff>
      <xdr:row>39</xdr:row>
      <xdr:rowOff>9525</xdr:rowOff>
    </xdr:from>
    <xdr:ext cx="1857375" cy="1857375"/>
    <xdr:pic>
      <xdr:nvPicPr>
        <xdr:cNvPr id="396" name="Picture 395">
          <a:extLst>
            <a:ext uri="{FF2B5EF4-FFF2-40B4-BE49-F238E27FC236}">
              <a16:creationId xmlns:a16="http://schemas.microsoft.com/office/drawing/2014/main" id="{037BF20B-62B8-4CB8-8C50-F35B408B0746}"/>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436269" y="109061250"/>
          <a:ext cx="1857375" cy="1857375"/>
        </a:xfrm>
        <a:prstGeom prst="rect">
          <a:avLst/>
        </a:prstGeom>
      </xdr:spPr>
    </xdr:pic>
    <xdr:clientData/>
  </xdr:oneCellAnchor>
  <xdr:oneCellAnchor>
    <xdr:from>
      <xdr:col>2</xdr:col>
      <xdr:colOff>57150</xdr:colOff>
      <xdr:row>40</xdr:row>
      <xdr:rowOff>169069</xdr:rowOff>
    </xdr:from>
    <xdr:ext cx="1400175" cy="1712214"/>
    <xdr:pic>
      <xdr:nvPicPr>
        <xdr:cNvPr id="397" name="Picture 396">
          <a:extLst>
            <a:ext uri="{FF2B5EF4-FFF2-40B4-BE49-F238E27FC236}">
              <a16:creationId xmlns:a16="http://schemas.microsoft.com/office/drawing/2014/main" id="{11F769CC-7E99-4D9C-A51E-A4CF8E41D169}"/>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429125" y="111125794"/>
          <a:ext cx="1400175" cy="1712214"/>
        </a:xfrm>
        <a:prstGeom prst="rect">
          <a:avLst/>
        </a:prstGeom>
      </xdr:spPr>
    </xdr:pic>
    <xdr:clientData/>
  </xdr:oneCellAnchor>
  <xdr:oneCellAnchor>
    <xdr:from>
      <xdr:col>2</xdr:col>
      <xdr:colOff>471487</xdr:colOff>
      <xdr:row>41</xdr:row>
      <xdr:rowOff>509589</xdr:rowOff>
    </xdr:from>
    <xdr:ext cx="2290762" cy="870150"/>
    <xdr:pic>
      <xdr:nvPicPr>
        <xdr:cNvPr id="398" name="Picture 397">
          <a:extLst>
            <a:ext uri="{FF2B5EF4-FFF2-40B4-BE49-F238E27FC236}">
              <a16:creationId xmlns:a16="http://schemas.microsoft.com/office/drawing/2014/main" id="{941415D1-BF55-413E-A519-FD30FC716D5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843462" y="113371314"/>
          <a:ext cx="2290762" cy="870150"/>
        </a:xfrm>
        <a:prstGeom prst="rect">
          <a:avLst/>
        </a:prstGeom>
      </xdr:spPr>
    </xdr:pic>
    <xdr:clientData/>
  </xdr:oneCellAnchor>
  <xdr:oneCellAnchor>
    <xdr:from>
      <xdr:col>2</xdr:col>
      <xdr:colOff>1038225</xdr:colOff>
      <xdr:row>42</xdr:row>
      <xdr:rowOff>95251</xdr:rowOff>
    </xdr:from>
    <xdr:ext cx="1881187" cy="1681190"/>
    <xdr:pic>
      <xdr:nvPicPr>
        <xdr:cNvPr id="399" name="Picture 398">
          <a:extLst>
            <a:ext uri="{FF2B5EF4-FFF2-40B4-BE49-F238E27FC236}">
              <a16:creationId xmlns:a16="http://schemas.microsoft.com/office/drawing/2014/main" id="{91ADBF37-0B86-4689-B8D7-6B710392AD4F}"/>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5410200" y="66989326"/>
          <a:ext cx="1881187" cy="1681190"/>
        </a:xfrm>
        <a:prstGeom prst="rect">
          <a:avLst/>
        </a:prstGeom>
      </xdr:spPr>
    </xdr:pic>
    <xdr:clientData/>
  </xdr:oneCellAnchor>
  <xdr:oneCellAnchor>
    <xdr:from>
      <xdr:col>2</xdr:col>
      <xdr:colOff>561975</xdr:colOff>
      <xdr:row>184</xdr:row>
      <xdr:rowOff>19050</xdr:rowOff>
    </xdr:from>
    <xdr:ext cx="2046035" cy="1733550"/>
    <xdr:pic>
      <xdr:nvPicPr>
        <xdr:cNvPr id="400" name="Picture 399">
          <a:extLst>
            <a:ext uri="{FF2B5EF4-FFF2-40B4-BE49-F238E27FC236}">
              <a16:creationId xmlns:a16="http://schemas.microsoft.com/office/drawing/2014/main" id="{5915AA8B-5BEA-47D7-A4A0-05072BA4D27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933950" y="115071525"/>
          <a:ext cx="2046035" cy="1733550"/>
        </a:xfrm>
        <a:prstGeom prst="rect">
          <a:avLst/>
        </a:prstGeom>
      </xdr:spPr>
    </xdr:pic>
    <xdr:clientData/>
  </xdr:oneCellAnchor>
  <xdr:oneCellAnchor>
    <xdr:from>
      <xdr:col>2</xdr:col>
      <xdr:colOff>147638</xdr:colOff>
      <xdr:row>43</xdr:row>
      <xdr:rowOff>67423</xdr:rowOff>
    </xdr:from>
    <xdr:ext cx="1892490" cy="1811383"/>
    <xdr:pic>
      <xdr:nvPicPr>
        <xdr:cNvPr id="277" name="Picture 276">
          <a:extLst>
            <a:ext uri="{FF2B5EF4-FFF2-40B4-BE49-F238E27FC236}">
              <a16:creationId xmlns:a16="http://schemas.microsoft.com/office/drawing/2014/main" id="{9CA2F69E-803B-4CA5-9FAE-D36303D7C58C}"/>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519613" y="139884898"/>
          <a:ext cx="1892490" cy="1811383"/>
        </a:xfrm>
        <a:prstGeom prst="rect">
          <a:avLst/>
        </a:prstGeom>
      </xdr:spPr>
    </xdr:pic>
    <xdr:clientData/>
  </xdr:oneCellAnchor>
  <xdr:oneCellAnchor>
    <xdr:from>
      <xdr:col>2</xdr:col>
      <xdr:colOff>71436</xdr:colOff>
      <xdr:row>44</xdr:row>
      <xdr:rowOff>321468</xdr:rowOff>
    </xdr:from>
    <xdr:ext cx="2024063" cy="990600"/>
    <xdr:pic>
      <xdr:nvPicPr>
        <xdr:cNvPr id="278" name="Picture 277">
          <a:extLst>
            <a:ext uri="{FF2B5EF4-FFF2-40B4-BE49-F238E27FC236}">
              <a16:creationId xmlns:a16="http://schemas.microsoft.com/office/drawing/2014/main" id="{081E2D2E-915C-490B-AB91-423DF41D7898}"/>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443411" y="142043943"/>
          <a:ext cx="2024063" cy="990600"/>
        </a:xfrm>
        <a:prstGeom prst="rect">
          <a:avLst/>
        </a:prstGeom>
      </xdr:spPr>
    </xdr:pic>
    <xdr:clientData/>
  </xdr:oneCellAnchor>
  <xdr:oneCellAnchor>
    <xdr:from>
      <xdr:col>2</xdr:col>
      <xdr:colOff>419100</xdr:colOff>
      <xdr:row>45</xdr:row>
      <xdr:rowOff>352425</xdr:rowOff>
    </xdr:from>
    <xdr:ext cx="2314575" cy="1276350"/>
    <xdr:pic>
      <xdr:nvPicPr>
        <xdr:cNvPr id="279" name="Picture 278" descr="Attēlu rezultāti vaicājumam “darba naži”">
          <a:hlinkClick xmlns:r="http://schemas.openxmlformats.org/officeDocument/2006/relationships" r:id="rId72"/>
          <a:extLst>
            <a:ext uri="{FF2B5EF4-FFF2-40B4-BE49-F238E27FC236}">
              <a16:creationId xmlns:a16="http://schemas.microsoft.com/office/drawing/2014/main" id="{73BC9BC2-B452-4E7A-970C-15DD12406A62}"/>
            </a:ext>
          </a:extLst>
        </xdr:cNvPr>
        <xdr:cNvPicPr/>
      </xdr:nvPicPr>
      <xdr:blipFill>
        <a:blip xmlns:r="http://schemas.openxmlformats.org/officeDocument/2006/relationships" r:embed="rId73"/>
        <a:srcRect/>
        <a:stretch>
          <a:fillRect/>
        </a:stretch>
      </xdr:blipFill>
      <xdr:spPr bwMode="auto">
        <a:xfrm>
          <a:off x="4791075" y="143979900"/>
          <a:ext cx="2314575" cy="1276350"/>
        </a:xfrm>
        <a:prstGeom prst="rect">
          <a:avLst/>
        </a:prstGeom>
        <a:noFill/>
        <a:ln w="9525">
          <a:noFill/>
          <a:miter lim="800000"/>
          <a:headEnd/>
          <a:tailEnd/>
        </a:ln>
      </xdr:spPr>
    </xdr:pic>
    <xdr:clientData/>
  </xdr:oneCellAnchor>
  <xdr:oneCellAnchor>
    <xdr:from>
      <xdr:col>2</xdr:col>
      <xdr:colOff>171450</xdr:colOff>
      <xdr:row>46</xdr:row>
      <xdr:rowOff>228600</xdr:rowOff>
    </xdr:from>
    <xdr:ext cx="2757170" cy="1659890"/>
    <xdr:pic>
      <xdr:nvPicPr>
        <xdr:cNvPr id="280" name="Picture 279" descr="Attēlu rezultāti vaicājumam “darba naži”">
          <a:hlinkClick xmlns:r="http://schemas.openxmlformats.org/officeDocument/2006/relationships" r:id="rId74"/>
          <a:extLst>
            <a:ext uri="{FF2B5EF4-FFF2-40B4-BE49-F238E27FC236}">
              <a16:creationId xmlns:a16="http://schemas.microsoft.com/office/drawing/2014/main" id="{C6A3BDAD-C608-444B-99DF-52D058EEB374}"/>
            </a:ext>
          </a:extLst>
        </xdr:cNvPr>
        <xdr:cNvPicPr/>
      </xdr:nvPicPr>
      <xdr:blipFill>
        <a:blip xmlns:r="http://schemas.openxmlformats.org/officeDocument/2006/relationships" r:embed="rId75"/>
        <a:srcRect/>
        <a:stretch>
          <a:fillRect/>
        </a:stretch>
      </xdr:blipFill>
      <xdr:spPr bwMode="auto">
        <a:xfrm>
          <a:off x="4543425" y="145913475"/>
          <a:ext cx="2757170" cy="1659890"/>
        </a:xfrm>
        <a:prstGeom prst="rect">
          <a:avLst/>
        </a:prstGeom>
        <a:noFill/>
        <a:ln w="9525">
          <a:noFill/>
          <a:miter lim="800000"/>
          <a:headEnd/>
          <a:tailEnd/>
        </a:ln>
      </xdr:spPr>
    </xdr:pic>
    <xdr:clientData/>
  </xdr:oneCellAnchor>
  <xdr:oneCellAnchor>
    <xdr:from>
      <xdr:col>2</xdr:col>
      <xdr:colOff>276225</xdr:colOff>
      <xdr:row>47</xdr:row>
      <xdr:rowOff>1095376</xdr:rowOff>
    </xdr:from>
    <xdr:ext cx="2676525" cy="400050"/>
    <xdr:pic>
      <xdr:nvPicPr>
        <xdr:cNvPr id="288" name="irc_mi" descr="http://www.skrab.lv/getimage/shop/original/20790.jpg">
          <a:hlinkClick xmlns:r="http://schemas.openxmlformats.org/officeDocument/2006/relationships" r:id="rId76"/>
          <a:extLst>
            <a:ext uri="{FF2B5EF4-FFF2-40B4-BE49-F238E27FC236}">
              <a16:creationId xmlns:a16="http://schemas.microsoft.com/office/drawing/2014/main" id="{75AA0DC4-CEBA-44D4-975E-451B4E15D597}"/>
            </a:ext>
          </a:extLst>
        </xdr:cNvPr>
        <xdr:cNvPicPr/>
      </xdr:nvPicPr>
      <xdr:blipFill>
        <a:blip xmlns:r="http://schemas.openxmlformats.org/officeDocument/2006/relationships" r:embed="rId77" cstate="print"/>
        <a:srcRect/>
        <a:stretch>
          <a:fillRect/>
        </a:stretch>
      </xdr:blipFill>
      <xdr:spPr bwMode="auto">
        <a:xfrm>
          <a:off x="4648200" y="147085051"/>
          <a:ext cx="2676525" cy="400050"/>
        </a:xfrm>
        <a:prstGeom prst="rect">
          <a:avLst/>
        </a:prstGeom>
        <a:noFill/>
        <a:ln w="9525">
          <a:noFill/>
          <a:miter lim="800000"/>
          <a:headEnd/>
          <a:tailEnd/>
        </a:ln>
      </xdr:spPr>
    </xdr:pic>
    <xdr:clientData/>
  </xdr:oneCellAnchor>
  <xdr:oneCellAnchor>
    <xdr:from>
      <xdr:col>2</xdr:col>
      <xdr:colOff>257174</xdr:colOff>
      <xdr:row>48</xdr:row>
      <xdr:rowOff>257174</xdr:rowOff>
    </xdr:from>
    <xdr:ext cx="1362075" cy="1362075"/>
    <xdr:pic>
      <xdr:nvPicPr>
        <xdr:cNvPr id="289" name="Picture 288" descr="Topex Zāģis metālam 300 mm, plast">
          <a:hlinkClick xmlns:r="http://schemas.openxmlformats.org/officeDocument/2006/relationships" r:id="rId78" tgtFrame="_blank" tooltip="Topex Zāģis metālam 300 mm, plast.rokt. zāģis"/>
          <a:extLst>
            <a:ext uri="{FF2B5EF4-FFF2-40B4-BE49-F238E27FC236}">
              <a16:creationId xmlns:a16="http://schemas.microsoft.com/office/drawing/2014/main" id="{7A548883-4652-4C61-A54B-3C6D1B2D9CBC}"/>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4629149" y="148304249"/>
          <a:ext cx="1362075" cy="13620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990599</xdr:colOff>
      <xdr:row>173</xdr:row>
      <xdr:rowOff>161925</xdr:rowOff>
    </xdr:from>
    <xdr:ext cx="1819275" cy="1543050"/>
    <xdr:pic>
      <xdr:nvPicPr>
        <xdr:cNvPr id="360" name="irc_mi" descr="https://www.hansapost.ee/i/hansapost/products/500x500/1/6/2/162247_kandelamp-1105-akuga-toa-ja-autolaadija-kingituseks-1w-ine-taskulamp.jpg">
          <a:hlinkClick xmlns:r="http://schemas.openxmlformats.org/officeDocument/2006/relationships" r:id="rId80"/>
          <a:extLst>
            <a:ext uri="{FF2B5EF4-FFF2-40B4-BE49-F238E27FC236}">
              <a16:creationId xmlns:a16="http://schemas.microsoft.com/office/drawing/2014/main" id="{2848B981-5C54-40EB-95FC-5870CAE57D34}"/>
            </a:ext>
          </a:extLst>
        </xdr:cNvPr>
        <xdr:cNvPicPr/>
      </xdr:nvPicPr>
      <xdr:blipFill>
        <a:blip xmlns:r="http://schemas.openxmlformats.org/officeDocument/2006/relationships" r:embed="rId81"/>
        <a:srcRect/>
        <a:stretch>
          <a:fillRect/>
        </a:stretch>
      </xdr:blipFill>
      <xdr:spPr bwMode="auto">
        <a:xfrm>
          <a:off x="5362574" y="292846125"/>
          <a:ext cx="1819275" cy="1543050"/>
        </a:xfrm>
        <a:prstGeom prst="rect">
          <a:avLst/>
        </a:prstGeom>
        <a:noFill/>
        <a:ln w="9525">
          <a:noFill/>
          <a:miter lim="800000"/>
          <a:headEnd/>
          <a:tailEnd/>
        </a:ln>
      </xdr:spPr>
    </xdr:pic>
    <xdr:clientData/>
  </xdr:oneCellAnchor>
  <xdr:oneCellAnchor>
    <xdr:from>
      <xdr:col>2</xdr:col>
      <xdr:colOff>1057275</xdr:colOff>
      <xdr:row>190</xdr:row>
      <xdr:rowOff>85726</xdr:rowOff>
    </xdr:from>
    <xdr:ext cx="1590675" cy="1504950"/>
    <xdr:pic>
      <xdr:nvPicPr>
        <xdr:cNvPr id="361" name="Picture 360" descr="Attēlu rezultāti vaicājumam “ceļu sargi darbam”">
          <a:hlinkClick xmlns:r="http://schemas.openxmlformats.org/officeDocument/2006/relationships" r:id="rId82"/>
          <a:extLst>
            <a:ext uri="{FF2B5EF4-FFF2-40B4-BE49-F238E27FC236}">
              <a16:creationId xmlns:a16="http://schemas.microsoft.com/office/drawing/2014/main" id="{AF43B474-38D5-42CB-926C-A5C0CB6B2A61}"/>
            </a:ext>
          </a:extLst>
        </xdr:cNvPr>
        <xdr:cNvPicPr/>
      </xdr:nvPicPr>
      <xdr:blipFill>
        <a:blip xmlns:r="http://schemas.openxmlformats.org/officeDocument/2006/relationships" r:embed="rId83"/>
        <a:srcRect/>
        <a:stretch>
          <a:fillRect/>
        </a:stretch>
      </xdr:blipFill>
      <xdr:spPr bwMode="auto">
        <a:xfrm>
          <a:off x="5429250" y="317153926"/>
          <a:ext cx="1590675" cy="1504950"/>
        </a:xfrm>
        <a:prstGeom prst="rect">
          <a:avLst/>
        </a:prstGeom>
        <a:noFill/>
        <a:ln w="9525">
          <a:noFill/>
          <a:miter lim="800000"/>
          <a:headEnd/>
          <a:tailEnd/>
        </a:ln>
      </xdr:spPr>
    </xdr:pic>
    <xdr:clientData/>
  </xdr:oneCellAnchor>
  <xdr:oneCellAnchor>
    <xdr:from>
      <xdr:col>2</xdr:col>
      <xdr:colOff>1314450</xdr:colOff>
      <xdr:row>189</xdr:row>
      <xdr:rowOff>371475</xdr:rowOff>
    </xdr:from>
    <xdr:ext cx="1219200" cy="1352550"/>
    <xdr:pic>
      <xdr:nvPicPr>
        <xdr:cNvPr id="364" name="Picture 363" descr="Attēlu rezultāti vaicājumam “ceļu sargi”">
          <a:hlinkClick xmlns:r="http://schemas.openxmlformats.org/officeDocument/2006/relationships" r:id="rId84"/>
          <a:extLst>
            <a:ext uri="{FF2B5EF4-FFF2-40B4-BE49-F238E27FC236}">
              <a16:creationId xmlns:a16="http://schemas.microsoft.com/office/drawing/2014/main" id="{8426933F-72A6-4BEF-BCE9-0721C4D925D3}"/>
            </a:ext>
          </a:extLst>
        </xdr:cNvPr>
        <xdr:cNvPicPr/>
      </xdr:nvPicPr>
      <xdr:blipFill>
        <a:blip xmlns:r="http://schemas.openxmlformats.org/officeDocument/2006/relationships" r:embed="rId85"/>
        <a:srcRect/>
        <a:stretch>
          <a:fillRect/>
        </a:stretch>
      </xdr:blipFill>
      <xdr:spPr bwMode="auto">
        <a:xfrm>
          <a:off x="5686425" y="315534675"/>
          <a:ext cx="1219200" cy="1352550"/>
        </a:xfrm>
        <a:prstGeom prst="rect">
          <a:avLst/>
        </a:prstGeom>
        <a:noFill/>
        <a:ln w="9525">
          <a:noFill/>
          <a:miter lim="800000"/>
          <a:headEnd/>
          <a:tailEnd/>
        </a:ln>
      </xdr:spPr>
    </xdr:pic>
    <xdr:clientData/>
  </xdr:oneCellAnchor>
  <xdr:oneCellAnchor>
    <xdr:from>
      <xdr:col>2</xdr:col>
      <xdr:colOff>1038225</xdr:colOff>
      <xdr:row>50</xdr:row>
      <xdr:rowOff>381000</xdr:rowOff>
    </xdr:from>
    <xdr:ext cx="1533525" cy="1087099"/>
    <xdr:pic>
      <xdr:nvPicPr>
        <xdr:cNvPr id="368" name="Рисунок 5" descr="https://media.stokker.com/prod/l/105/153141105">
          <a:extLst>
            <a:ext uri="{FF2B5EF4-FFF2-40B4-BE49-F238E27FC236}">
              <a16:creationId xmlns:a16="http://schemas.microsoft.com/office/drawing/2014/main" id="{86DCD363-198C-438B-A96F-9C367EF759C8}"/>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5410200" y="382609725"/>
          <a:ext cx="1533525" cy="10870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342902</xdr:colOff>
      <xdr:row>49</xdr:row>
      <xdr:rowOff>295276</xdr:rowOff>
    </xdr:from>
    <xdr:ext cx="2314574" cy="1543049"/>
    <xdr:pic>
      <xdr:nvPicPr>
        <xdr:cNvPr id="369" name="Рисунок 36" descr="http://revers.lv/uploads/files/new-007_2.jpg">
          <a:extLst>
            <a:ext uri="{FF2B5EF4-FFF2-40B4-BE49-F238E27FC236}">
              <a16:creationId xmlns:a16="http://schemas.microsoft.com/office/drawing/2014/main" id="{3DEEA031-F76C-4E1B-B038-5D1182B5771B}"/>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714877" y="80524351"/>
          <a:ext cx="2314574" cy="15430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600076</xdr:colOff>
      <xdr:row>50</xdr:row>
      <xdr:rowOff>228601</xdr:rowOff>
    </xdr:from>
    <xdr:ext cx="2276474" cy="1517649"/>
    <xdr:pic>
      <xdr:nvPicPr>
        <xdr:cNvPr id="370" name="Рисунок 40" descr="http://revers.lv/uploads/files/img-1586.jpg">
          <a:extLst>
            <a:ext uri="{FF2B5EF4-FFF2-40B4-BE49-F238E27FC236}">
              <a16:creationId xmlns:a16="http://schemas.microsoft.com/office/drawing/2014/main" id="{41DC98F6-3872-462A-830F-8A1B3DD9F144}"/>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972051" y="382457326"/>
          <a:ext cx="2276474" cy="15176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971550</xdr:colOff>
      <xdr:row>186</xdr:row>
      <xdr:rowOff>142875</xdr:rowOff>
    </xdr:from>
    <xdr:ext cx="1590675" cy="1590675"/>
    <xdr:pic>
      <xdr:nvPicPr>
        <xdr:cNvPr id="287" name="Рисунок 2" descr="https://media.stokker.com/prod/l/784/169592784">
          <a:extLst>
            <a:ext uri="{FF2B5EF4-FFF2-40B4-BE49-F238E27FC236}">
              <a16:creationId xmlns:a16="http://schemas.microsoft.com/office/drawing/2014/main" id="{3595511F-30AD-4F4F-B9DE-47E6FEA56E5B}"/>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5343525" y="311153175"/>
          <a:ext cx="1590675" cy="15906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133351</xdr:colOff>
      <xdr:row>52</xdr:row>
      <xdr:rowOff>361442</xdr:rowOff>
    </xdr:from>
    <xdr:ext cx="2971800" cy="739648"/>
    <xdr:pic>
      <xdr:nvPicPr>
        <xdr:cNvPr id="376" name="Рисунок 4" descr="https://media.stokker.com/prod/l/324/109768324">
          <a:extLst>
            <a:ext uri="{FF2B5EF4-FFF2-40B4-BE49-F238E27FC236}">
              <a16:creationId xmlns:a16="http://schemas.microsoft.com/office/drawing/2014/main" id="{1F07BB77-70F4-454B-9250-CEB9F08DD08B}"/>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flipV="1">
          <a:off x="4505326" y="361959017"/>
          <a:ext cx="2971800" cy="73964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819150</xdr:colOff>
      <xdr:row>55</xdr:row>
      <xdr:rowOff>285750</xdr:rowOff>
    </xdr:from>
    <xdr:ext cx="1533525" cy="1087099"/>
    <xdr:pic>
      <xdr:nvPicPr>
        <xdr:cNvPr id="377" name="Рисунок 5" descr="https://media.stokker.com/prod/l/105/153141105">
          <a:extLst>
            <a:ext uri="{FF2B5EF4-FFF2-40B4-BE49-F238E27FC236}">
              <a16:creationId xmlns:a16="http://schemas.microsoft.com/office/drawing/2014/main" id="{B209E47E-2783-4928-AF28-6A7B6D51AF4A}"/>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5191125" y="363426375"/>
          <a:ext cx="1533525" cy="10870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485776</xdr:colOff>
      <xdr:row>51</xdr:row>
      <xdr:rowOff>542926</xdr:rowOff>
    </xdr:from>
    <xdr:ext cx="1905000" cy="1090083"/>
    <xdr:pic>
      <xdr:nvPicPr>
        <xdr:cNvPr id="384" name="Рисунок 20" descr="https://media.stokker.com/prod/l/078/94461078">
          <a:extLst>
            <a:ext uri="{FF2B5EF4-FFF2-40B4-BE49-F238E27FC236}">
              <a16:creationId xmlns:a16="http://schemas.microsoft.com/office/drawing/2014/main" id="{5A1C7CE1-6A32-489D-BBEA-627AE88C8E27}"/>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4857751" y="359778301"/>
          <a:ext cx="1905000" cy="109008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762000</xdr:colOff>
      <xdr:row>56</xdr:row>
      <xdr:rowOff>190500</xdr:rowOff>
    </xdr:from>
    <xdr:ext cx="1228725" cy="1228725"/>
    <xdr:pic>
      <xdr:nvPicPr>
        <xdr:cNvPr id="388" name="Рисунок 13" descr="https://media.stokker.com/prod/l/055/146865055">
          <a:extLst>
            <a:ext uri="{FF2B5EF4-FFF2-40B4-BE49-F238E27FC236}">
              <a16:creationId xmlns:a16="http://schemas.microsoft.com/office/drawing/2014/main" id="{66AC03E9-BD26-481C-B1A6-98F9F056694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5133975" y="365064675"/>
          <a:ext cx="1228725" cy="1228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542926</xdr:colOff>
      <xdr:row>57</xdr:row>
      <xdr:rowOff>190502</xdr:rowOff>
    </xdr:from>
    <xdr:ext cx="1133474" cy="1018710"/>
    <xdr:pic>
      <xdr:nvPicPr>
        <xdr:cNvPr id="424" name="Рисунок 14" descr="https://media.stokker.com/prod/l/638/117525638">
          <a:extLst>
            <a:ext uri="{FF2B5EF4-FFF2-40B4-BE49-F238E27FC236}">
              <a16:creationId xmlns:a16="http://schemas.microsoft.com/office/drawing/2014/main" id="{94EA0BB4-CB0B-4771-B084-A97E7D1BC01A}"/>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4914901" y="378475877"/>
          <a:ext cx="1133474" cy="10187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733426</xdr:colOff>
      <xdr:row>58</xdr:row>
      <xdr:rowOff>352426</xdr:rowOff>
    </xdr:from>
    <xdr:ext cx="1010983" cy="1162049"/>
    <xdr:pic>
      <xdr:nvPicPr>
        <xdr:cNvPr id="425" name="Рисунок 16" descr="https://media.stokker.com/prod/l/243/106286243">
          <a:extLst>
            <a:ext uri="{FF2B5EF4-FFF2-40B4-BE49-F238E27FC236}">
              <a16:creationId xmlns:a16="http://schemas.microsoft.com/office/drawing/2014/main" id="{0B3489A8-38B5-49B9-999C-5239D8375BC8}"/>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5105401" y="380371351"/>
          <a:ext cx="1010983" cy="11620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304801</xdr:colOff>
      <xdr:row>59</xdr:row>
      <xdr:rowOff>295276</xdr:rowOff>
    </xdr:from>
    <xdr:ext cx="1619249" cy="1068704"/>
    <xdr:pic>
      <xdr:nvPicPr>
        <xdr:cNvPr id="426" name="Рисунок 18" descr="https://media.stokker.com/prod/l/643/117525643">
          <a:extLst>
            <a:ext uri="{FF2B5EF4-FFF2-40B4-BE49-F238E27FC236}">
              <a16:creationId xmlns:a16="http://schemas.microsoft.com/office/drawing/2014/main" id="{4069F976-05AC-4808-A7D4-30EAD104566D}"/>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4676776" y="382047751"/>
          <a:ext cx="1619249" cy="10687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857251</xdr:colOff>
      <xdr:row>60</xdr:row>
      <xdr:rowOff>95251</xdr:rowOff>
    </xdr:from>
    <xdr:ext cx="1749490" cy="1333500"/>
    <xdr:pic>
      <xdr:nvPicPr>
        <xdr:cNvPr id="427" name="Рисунок 21" descr="https://media.stokker.com/prod/l/984/94446984">
          <a:extLst>
            <a:ext uri="{FF2B5EF4-FFF2-40B4-BE49-F238E27FC236}">
              <a16:creationId xmlns:a16="http://schemas.microsoft.com/office/drawing/2014/main" id="{E2A80AEE-8C8A-47DF-8ADC-E8571A050C3F}"/>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5229226" y="383581276"/>
          <a:ext cx="1749490" cy="1333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1104901</xdr:colOff>
      <xdr:row>61</xdr:row>
      <xdr:rowOff>304801</xdr:rowOff>
    </xdr:from>
    <xdr:ext cx="1743074" cy="1179480"/>
    <xdr:pic>
      <xdr:nvPicPr>
        <xdr:cNvPr id="428" name="Рисунок 24" descr="https://media.stokker.com/prod/l/347/94482347">
          <a:extLst>
            <a:ext uri="{FF2B5EF4-FFF2-40B4-BE49-F238E27FC236}">
              <a16:creationId xmlns:a16="http://schemas.microsoft.com/office/drawing/2014/main" id="{870CE5AC-40C1-440B-BC76-7B5AF5952A76}"/>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5476876" y="385524376"/>
          <a:ext cx="1743074" cy="11794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371475</xdr:colOff>
      <xdr:row>62</xdr:row>
      <xdr:rowOff>142875</xdr:rowOff>
    </xdr:from>
    <xdr:ext cx="2543175" cy="1458087"/>
    <xdr:pic>
      <xdr:nvPicPr>
        <xdr:cNvPr id="429" name="Рисунок 26" descr="https://media.stokker.com/prod/l/879/114833879">
          <a:extLst>
            <a:ext uri="{FF2B5EF4-FFF2-40B4-BE49-F238E27FC236}">
              <a16:creationId xmlns:a16="http://schemas.microsoft.com/office/drawing/2014/main" id="{1C7E58AF-D8E6-4587-B766-F243F0A2B1AD}"/>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4743450" y="387096000"/>
          <a:ext cx="2543175" cy="14580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762001</xdr:colOff>
      <xdr:row>63</xdr:row>
      <xdr:rowOff>104776</xdr:rowOff>
    </xdr:from>
    <xdr:ext cx="1562099" cy="1333499"/>
    <xdr:pic>
      <xdr:nvPicPr>
        <xdr:cNvPr id="430" name="Рисунок 30" descr="https://media.stokker.com/prod/l/336/94466336">
          <a:extLst>
            <a:ext uri="{FF2B5EF4-FFF2-40B4-BE49-F238E27FC236}">
              <a16:creationId xmlns:a16="http://schemas.microsoft.com/office/drawing/2014/main" id="{515B2CEB-D706-4659-A9E8-2DA1E23B5B7B}"/>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5133976" y="388791451"/>
          <a:ext cx="1562099" cy="13334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866775</xdr:colOff>
      <xdr:row>191</xdr:row>
      <xdr:rowOff>723900</xdr:rowOff>
    </xdr:from>
    <xdr:ext cx="1379855" cy="952500"/>
    <xdr:pic>
      <xdr:nvPicPr>
        <xdr:cNvPr id="431" name="Picture 430" descr="-">
          <a:hlinkClick xmlns:r="http://schemas.openxmlformats.org/officeDocument/2006/relationships" r:id="rId100" tooltip="&quot;Respirators FFP2 10 pcs&quot;"/>
          <a:extLst>
            <a:ext uri="{FF2B5EF4-FFF2-40B4-BE49-F238E27FC236}">
              <a16:creationId xmlns:a16="http://schemas.microsoft.com/office/drawing/2014/main" id="{5DED1BFD-1DF8-495B-909A-09208D8BC541}"/>
            </a:ext>
          </a:extLst>
        </xdr:cNvPr>
        <xdr:cNvPicPr/>
      </xdr:nvPicPr>
      <xdr:blipFill>
        <a:blip xmlns:r="http://schemas.openxmlformats.org/officeDocument/2006/relationships" r:embed="rId101"/>
        <a:srcRect/>
        <a:stretch>
          <a:fillRect/>
        </a:stretch>
      </xdr:blipFill>
      <xdr:spPr bwMode="auto">
        <a:xfrm>
          <a:off x="5238750" y="319697100"/>
          <a:ext cx="1379855" cy="952500"/>
        </a:xfrm>
        <a:prstGeom prst="rect">
          <a:avLst/>
        </a:prstGeom>
        <a:noFill/>
        <a:ln w="9525">
          <a:noFill/>
          <a:miter lim="800000"/>
          <a:headEnd/>
          <a:tailEnd/>
        </a:ln>
      </xdr:spPr>
    </xdr:pic>
    <xdr:clientData/>
  </xdr:oneCellAnchor>
  <xdr:oneCellAnchor>
    <xdr:from>
      <xdr:col>2</xdr:col>
      <xdr:colOff>1257300</xdr:colOff>
      <xdr:row>192</xdr:row>
      <xdr:rowOff>561975</xdr:rowOff>
    </xdr:from>
    <xdr:ext cx="952500" cy="933450"/>
    <xdr:pic>
      <xdr:nvPicPr>
        <xdr:cNvPr id="432" name="Picture 431" descr="-">
          <a:hlinkClick xmlns:r="http://schemas.openxmlformats.org/officeDocument/2006/relationships" r:id="rId102" tooltip="&quot;RESPIRATOR with safety goggles FFP2&quot;"/>
          <a:extLst>
            <a:ext uri="{FF2B5EF4-FFF2-40B4-BE49-F238E27FC236}">
              <a16:creationId xmlns:a16="http://schemas.microsoft.com/office/drawing/2014/main" id="{29C316DC-F54B-4331-A3F9-FF5ED4E206B5}"/>
            </a:ext>
          </a:extLst>
        </xdr:cNvPr>
        <xdr:cNvPicPr/>
      </xdr:nvPicPr>
      <xdr:blipFill>
        <a:blip xmlns:r="http://schemas.openxmlformats.org/officeDocument/2006/relationships" r:embed="rId103"/>
        <a:srcRect/>
        <a:stretch>
          <a:fillRect/>
        </a:stretch>
      </xdr:blipFill>
      <xdr:spPr bwMode="auto">
        <a:xfrm>
          <a:off x="5629275" y="321440175"/>
          <a:ext cx="952500" cy="933450"/>
        </a:xfrm>
        <a:prstGeom prst="rect">
          <a:avLst/>
        </a:prstGeom>
        <a:noFill/>
        <a:ln w="9525">
          <a:noFill/>
          <a:miter lim="800000"/>
          <a:headEnd/>
          <a:tailEnd/>
        </a:ln>
      </xdr:spPr>
    </xdr:pic>
    <xdr:clientData/>
  </xdr:oneCellAnchor>
  <xdr:oneCellAnchor>
    <xdr:from>
      <xdr:col>2</xdr:col>
      <xdr:colOff>1228725</xdr:colOff>
      <xdr:row>64</xdr:row>
      <xdr:rowOff>152400</xdr:rowOff>
    </xdr:from>
    <xdr:ext cx="952500" cy="952500"/>
    <xdr:pic>
      <xdr:nvPicPr>
        <xdr:cNvPr id="433" name="Picture 432" descr="-">
          <a:hlinkClick xmlns:r="http://schemas.openxmlformats.org/officeDocument/2006/relationships" r:id="rId104" tooltip="&quot;Steel brush, brassed&quot;"/>
          <a:extLst>
            <a:ext uri="{FF2B5EF4-FFF2-40B4-BE49-F238E27FC236}">
              <a16:creationId xmlns:a16="http://schemas.microsoft.com/office/drawing/2014/main" id="{8D51C9F6-5BFA-4C15-8FB5-6779936BFDBE}"/>
            </a:ext>
          </a:extLst>
        </xdr:cNvPr>
        <xdr:cNvPicPr/>
      </xdr:nvPicPr>
      <xdr:blipFill>
        <a:blip xmlns:r="http://schemas.openxmlformats.org/officeDocument/2006/relationships" r:embed="rId105"/>
        <a:srcRect/>
        <a:stretch>
          <a:fillRect/>
        </a:stretch>
      </xdr:blipFill>
      <xdr:spPr bwMode="auto">
        <a:xfrm>
          <a:off x="5600700" y="209892900"/>
          <a:ext cx="952500" cy="952500"/>
        </a:xfrm>
        <a:prstGeom prst="rect">
          <a:avLst/>
        </a:prstGeom>
        <a:noFill/>
        <a:ln w="9525">
          <a:noFill/>
          <a:miter lim="800000"/>
          <a:headEnd/>
          <a:tailEnd/>
        </a:ln>
      </xdr:spPr>
    </xdr:pic>
    <xdr:clientData/>
  </xdr:oneCellAnchor>
  <xdr:oneCellAnchor>
    <xdr:from>
      <xdr:col>2</xdr:col>
      <xdr:colOff>1009650</xdr:colOff>
      <xdr:row>65</xdr:row>
      <xdr:rowOff>390525</xdr:rowOff>
    </xdr:from>
    <xdr:ext cx="581025" cy="1038225"/>
    <xdr:pic>
      <xdr:nvPicPr>
        <xdr:cNvPr id="434" name="Picture 433" descr="-">
          <a:hlinkClick xmlns:r="http://schemas.openxmlformats.org/officeDocument/2006/relationships" r:id="rId106" tooltip="&quot;Key wrench t-handle 6mm&quot;"/>
          <a:extLst>
            <a:ext uri="{FF2B5EF4-FFF2-40B4-BE49-F238E27FC236}">
              <a16:creationId xmlns:a16="http://schemas.microsoft.com/office/drawing/2014/main" id="{7389E76A-C5F8-4BE6-A446-73CAD0038EE2}"/>
            </a:ext>
          </a:extLst>
        </xdr:cNvPr>
        <xdr:cNvPicPr/>
      </xdr:nvPicPr>
      <xdr:blipFill>
        <a:blip xmlns:r="http://schemas.openxmlformats.org/officeDocument/2006/relationships" r:embed="rId107"/>
        <a:srcRect/>
        <a:stretch>
          <a:fillRect/>
        </a:stretch>
      </xdr:blipFill>
      <xdr:spPr bwMode="auto">
        <a:xfrm>
          <a:off x="5381625" y="211655025"/>
          <a:ext cx="581025" cy="1038225"/>
        </a:xfrm>
        <a:prstGeom prst="rect">
          <a:avLst/>
        </a:prstGeom>
        <a:noFill/>
        <a:ln w="9525">
          <a:noFill/>
          <a:miter lim="800000"/>
          <a:headEnd/>
          <a:tailEnd/>
        </a:ln>
      </xdr:spPr>
    </xdr:pic>
    <xdr:clientData/>
  </xdr:oneCellAnchor>
  <xdr:oneCellAnchor>
    <xdr:from>
      <xdr:col>2</xdr:col>
      <xdr:colOff>895350</xdr:colOff>
      <xdr:row>66</xdr:row>
      <xdr:rowOff>542925</xdr:rowOff>
    </xdr:from>
    <xdr:ext cx="581025" cy="1038225"/>
    <xdr:pic>
      <xdr:nvPicPr>
        <xdr:cNvPr id="435" name="Picture 434" descr="-">
          <a:hlinkClick xmlns:r="http://schemas.openxmlformats.org/officeDocument/2006/relationships" r:id="rId106" tooltip="&quot;Key wrench t-handle 6mm&quot;"/>
          <a:extLst>
            <a:ext uri="{FF2B5EF4-FFF2-40B4-BE49-F238E27FC236}">
              <a16:creationId xmlns:a16="http://schemas.microsoft.com/office/drawing/2014/main" id="{519B689D-3B2D-4650-BEB9-4A28696B4B13}"/>
            </a:ext>
          </a:extLst>
        </xdr:cNvPr>
        <xdr:cNvPicPr/>
      </xdr:nvPicPr>
      <xdr:blipFill>
        <a:blip xmlns:r="http://schemas.openxmlformats.org/officeDocument/2006/relationships" r:embed="rId107"/>
        <a:srcRect/>
        <a:stretch>
          <a:fillRect/>
        </a:stretch>
      </xdr:blipFill>
      <xdr:spPr bwMode="auto">
        <a:xfrm>
          <a:off x="5267325" y="213817200"/>
          <a:ext cx="581025" cy="1038225"/>
        </a:xfrm>
        <a:prstGeom prst="rect">
          <a:avLst/>
        </a:prstGeom>
        <a:noFill/>
        <a:ln w="9525">
          <a:noFill/>
          <a:miter lim="800000"/>
          <a:headEnd/>
          <a:tailEnd/>
        </a:ln>
      </xdr:spPr>
    </xdr:pic>
    <xdr:clientData/>
  </xdr:oneCellAnchor>
  <xdr:oneCellAnchor>
    <xdr:from>
      <xdr:col>2</xdr:col>
      <xdr:colOff>904875</xdr:colOff>
      <xdr:row>67</xdr:row>
      <xdr:rowOff>685800</xdr:rowOff>
    </xdr:from>
    <xdr:ext cx="952500" cy="952500"/>
    <xdr:pic>
      <xdr:nvPicPr>
        <xdr:cNvPr id="441" name="Picture 440" descr="-">
          <a:hlinkClick xmlns:r="http://schemas.openxmlformats.org/officeDocument/2006/relationships" r:id="rId108" tooltip="&quot;Body pry bar 380mm&quot;"/>
          <a:extLst>
            <a:ext uri="{FF2B5EF4-FFF2-40B4-BE49-F238E27FC236}">
              <a16:creationId xmlns:a16="http://schemas.microsoft.com/office/drawing/2014/main" id="{A2BBFC2C-57C8-4E82-9238-E72DD0233E70}"/>
            </a:ext>
          </a:extLst>
        </xdr:cNvPr>
        <xdr:cNvPicPr/>
      </xdr:nvPicPr>
      <xdr:blipFill>
        <a:blip xmlns:r="http://schemas.openxmlformats.org/officeDocument/2006/relationships" r:embed="rId109"/>
        <a:srcRect/>
        <a:stretch>
          <a:fillRect/>
        </a:stretch>
      </xdr:blipFill>
      <xdr:spPr bwMode="auto">
        <a:xfrm>
          <a:off x="5276850" y="240906300"/>
          <a:ext cx="952500" cy="952500"/>
        </a:xfrm>
        <a:prstGeom prst="rect">
          <a:avLst/>
        </a:prstGeom>
        <a:noFill/>
        <a:ln w="9525">
          <a:noFill/>
          <a:miter lim="800000"/>
          <a:headEnd/>
          <a:tailEnd/>
        </a:ln>
      </xdr:spPr>
    </xdr:pic>
    <xdr:clientData/>
  </xdr:oneCellAnchor>
  <xdr:oneCellAnchor>
    <xdr:from>
      <xdr:col>2</xdr:col>
      <xdr:colOff>781050</xdr:colOff>
      <xdr:row>68</xdr:row>
      <xdr:rowOff>276226</xdr:rowOff>
    </xdr:from>
    <xdr:ext cx="1257300" cy="1257300"/>
    <xdr:pic>
      <xdr:nvPicPr>
        <xdr:cNvPr id="442" name="Picture 441">
          <a:extLst>
            <a:ext uri="{FF2B5EF4-FFF2-40B4-BE49-F238E27FC236}">
              <a16:creationId xmlns:a16="http://schemas.microsoft.com/office/drawing/2014/main" id="{412DDA32-9C7D-49EE-9CCD-6866E1827E2A}"/>
            </a:ext>
          </a:extLst>
        </xdr:cNvPr>
        <xdr:cNvPicPr>
          <a:picLocks noChangeAspect="1"/>
        </xdr:cNvPicPr>
      </xdr:nvPicPr>
      <xdr:blipFill>
        <a:blip xmlns:r="http://schemas.openxmlformats.org/officeDocument/2006/relationships" r:embed="rId110" cstate="print"/>
        <a:stretch>
          <a:fillRect/>
        </a:stretch>
      </xdr:blipFill>
      <xdr:spPr>
        <a:xfrm>
          <a:off x="5153025" y="242506501"/>
          <a:ext cx="1257300" cy="1257300"/>
        </a:xfrm>
        <a:prstGeom prst="rect">
          <a:avLst/>
        </a:prstGeom>
      </xdr:spPr>
    </xdr:pic>
    <xdr:clientData/>
  </xdr:oneCellAnchor>
  <xdr:oneCellAnchor>
    <xdr:from>
      <xdr:col>2</xdr:col>
      <xdr:colOff>885825</xdr:colOff>
      <xdr:row>69</xdr:row>
      <xdr:rowOff>428626</xdr:rowOff>
    </xdr:from>
    <xdr:ext cx="1314450" cy="1314450"/>
    <xdr:pic>
      <xdr:nvPicPr>
        <xdr:cNvPr id="443" name="lightboxImage" descr="-">
          <a:extLst>
            <a:ext uri="{FF2B5EF4-FFF2-40B4-BE49-F238E27FC236}">
              <a16:creationId xmlns:a16="http://schemas.microsoft.com/office/drawing/2014/main" id="{353D2F85-4D72-410B-8FD1-F0EE41D877BF}"/>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5257800" y="244297201"/>
          <a:ext cx="1314450" cy="1314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723900</xdr:colOff>
      <xdr:row>70</xdr:row>
      <xdr:rowOff>381000</xdr:rowOff>
    </xdr:from>
    <xdr:ext cx="1447800" cy="1447800"/>
    <xdr:pic>
      <xdr:nvPicPr>
        <xdr:cNvPr id="444" name="irc_mi" descr="http://www.cenuklubs.lv/uploaded_images/catalogue_images12/46804.jpg">
          <a:hlinkClick xmlns:r="http://schemas.openxmlformats.org/officeDocument/2006/relationships" r:id="rId112"/>
          <a:extLst>
            <a:ext uri="{FF2B5EF4-FFF2-40B4-BE49-F238E27FC236}">
              <a16:creationId xmlns:a16="http://schemas.microsoft.com/office/drawing/2014/main" id="{BD56453D-E790-4FA1-A31C-987E7DAFD3A2}"/>
            </a:ext>
          </a:extLst>
        </xdr:cNvPr>
        <xdr:cNvPicPr/>
      </xdr:nvPicPr>
      <xdr:blipFill>
        <a:blip xmlns:r="http://schemas.openxmlformats.org/officeDocument/2006/relationships" r:embed="rId113"/>
        <a:srcRect/>
        <a:stretch>
          <a:fillRect/>
        </a:stretch>
      </xdr:blipFill>
      <xdr:spPr bwMode="auto">
        <a:xfrm>
          <a:off x="5095875" y="246259350"/>
          <a:ext cx="1447800" cy="1447800"/>
        </a:xfrm>
        <a:prstGeom prst="rect">
          <a:avLst/>
        </a:prstGeom>
        <a:noFill/>
        <a:ln w="9525">
          <a:noFill/>
          <a:miter lim="800000"/>
          <a:headEnd/>
          <a:tailEnd/>
        </a:ln>
      </xdr:spPr>
    </xdr:pic>
    <xdr:clientData/>
  </xdr:oneCellAnchor>
  <xdr:oneCellAnchor>
    <xdr:from>
      <xdr:col>2</xdr:col>
      <xdr:colOff>714375</xdr:colOff>
      <xdr:row>71</xdr:row>
      <xdr:rowOff>323850</xdr:rowOff>
    </xdr:from>
    <xdr:ext cx="1447800" cy="1447800"/>
    <xdr:pic>
      <xdr:nvPicPr>
        <xdr:cNvPr id="445" name="irc_mi" descr="http://www.cenuklubs.lv/uploaded_images/catalogue_images12/46804.jpg">
          <a:hlinkClick xmlns:r="http://schemas.openxmlformats.org/officeDocument/2006/relationships" r:id="rId112"/>
          <a:extLst>
            <a:ext uri="{FF2B5EF4-FFF2-40B4-BE49-F238E27FC236}">
              <a16:creationId xmlns:a16="http://schemas.microsoft.com/office/drawing/2014/main" id="{5A09A99B-C650-4295-B58B-2836BB756337}"/>
            </a:ext>
          </a:extLst>
        </xdr:cNvPr>
        <xdr:cNvPicPr/>
      </xdr:nvPicPr>
      <xdr:blipFill>
        <a:blip xmlns:r="http://schemas.openxmlformats.org/officeDocument/2006/relationships" r:embed="rId113"/>
        <a:srcRect/>
        <a:stretch>
          <a:fillRect/>
        </a:stretch>
      </xdr:blipFill>
      <xdr:spPr bwMode="auto">
        <a:xfrm>
          <a:off x="5086350" y="248211975"/>
          <a:ext cx="1447800" cy="1447800"/>
        </a:xfrm>
        <a:prstGeom prst="rect">
          <a:avLst/>
        </a:prstGeom>
        <a:noFill/>
        <a:ln w="9525">
          <a:noFill/>
          <a:miter lim="800000"/>
          <a:headEnd/>
          <a:tailEnd/>
        </a:ln>
      </xdr:spPr>
    </xdr:pic>
    <xdr:clientData/>
  </xdr:oneCellAnchor>
  <xdr:oneCellAnchor>
    <xdr:from>
      <xdr:col>2</xdr:col>
      <xdr:colOff>447675</xdr:colOff>
      <xdr:row>72</xdr:row>
      <xdr:rowOff>201845</xdr:rowOff>
    </xdr:from>
    <xdr:ext cx="1743075" cy="1560280"/>
    <xdr:pic>
      <xdr:nvPicPr>
        <xdr:cNvPr id="451" name="Picture 450">
          <a:extLst>
            <a:ext uri="{FF2B5EF4-FFF2-40B4-BE49-F238E27FC236}">
              <a16:creationId xmlns:a16="http://schemas.microsoft.com/office/drawing/2014/main" id="{10F2FBEB-2E19-4FC5-83D3-9A2D4FD9661D}"/>
            </a:ext>
          </a:extLst>
        </xdr:cNvPr>
        <xdr:cNvPicPr>
          <a:picLocks noChangeAspect="1"/>
        </xdr:cNvPicPr>
      </xdr:nvPicPr>
      <xdr:blipFill>
        <a:blip xmlns:r="http://schemas.openxmlformats.org/officeDocument/2006/relationships" r:embed="rId114"/>
        <a:stretch>
          <a:fillRect/>
        </a:stretch>
      </xdr:blipFill>
      <xdr:spPr>
        <a:xfrm>
          <a:off x="4819650" y="240422345"/>
          <a:ext cx="1743075" cy="1560280"/>
        </a:xfrm>
        <a:prstGeom prst="rect">
          <a:avLst/>
        </a:prstGeom>
      </xdr:spPr>
    </xdr:pic>
    <xdr:clientData/>
  </xdr:oneCellAnchor>
  <xdr:oneCellAnchor>
    <xdr:from>
      <xdr:col>2</xdr:col>
      <xdr:colOff>657225</xdr:colOff>
      <xdr:row>73</xdr:row>
      <xdr:rowOff>39384</xdr:rowOff>
    </xdr:from>
    <xdr:ext cx="1714500" cy="1534702"/>
    <xdr:pic>
      <xdr:nvPicPr>
        <xdr:cNvPr id="452" name="Picture 451">
          <a:extLst>
            <a:ext uri="{FF2B5EF4-FFF2-40B4-BE49-F238E27FC236}">
              <a16:creationId xmlns:a16="http://schemas.microsoft.com/office/drawing/2014/main" id="{1A51DAF1-F319-464C-B614-7EC2A7E54CF9}"/>
            </a:ext>
          </a:extLst>
        </xdr:cNvPr>
        <xdr:cNvPicPr>
          <a:picLocks noChangeAspect="1"/>
        </xdr:cNvPicPr>
      </xdr:nvPicPr>
      <xdr:blipFill>
        <a:blip xmlns:r="http://schemas.openxmlformats.org/officeDocument/2006/relationships" r:embed="rId114"/>
        <a:stretch>
          <a:fillRect/>
        </a:stretch>
      </xdr:blipFill>
      <xdr:spPr>
        <a:xfrm>
          <a:off x="5029200" y="242269659"/>
          <a:ext cx="1714500" cy="1534702"/>
        </a:xfrm>
        <a:prstGeom prst="rect">
          <a:avLst/>
        </a:prstGeom>
      </xdr:spPr>
    </xdr:pic>
    <xdr:clientData/>
  </xdr:oneCellAnchor>
  <xdr:oneCellAnchor>
    <xdr:from>
      <xdr:col>2</xdr:col>
      <xdr:colOff>1200150</xdr:colOff>
      <xdr:row>74</xdr:row>
      <xdr:rowOff>704850</xdr:rowOff>
    </xdr:from>
    <xdr:ext cx="952500" cy="952500"/>
    <xdr:pic>
      <xdr:nvPicPr>
        <xdr:cNvPr id="453" name="Picture 452" descr="-">
          <a:hlinkClick xmlns:r="http://schemas.openxmlformats.org/officeDocument/2006/relationships" r:id="rId115" tooltip="'Ratchet wrench stepless 1/2&quot;'"/>
          <a:extLst>
            <a:ext uri="{FF2B5EF4-FFF2-40B4-BE49-F238E27FC236}">
              <a16:creationId xmlns:a16="http://schemas.microsoft.com/office/drawing/2014/main" id="{01A3A3C8-4EF5-4B2B-A931-BB1003E8443B}"/>
            </a:ext>
          </a:extLst>
        </xdr:cNvPr>
        <xdr:cNvPicPr/>
      </xdr:nvPicPr>
      <xdr:blipFill>
        <a:blip xmlns:r="http://schemas.openxmlformats.org/officeDocument/2006/relationships" r:embed="rId116"/>
        <a:srcRect/>
        <a:stretch>
          <a:fillRect/>
        </a:stretch>
      </xdr:blipFill>
      <xdr:spPr bwMode="auto">
        <a:xfrm>
          <a:off x="5572125" y="244944900"/>
          <a:ext cx="952500" cy="952500"/>
        </a:xfrm>
        <a:prstGeom prst="rect">
          <a:avLst/>
        </a:prstGeom>
        <a:noFill/>
        <a:ln w="9525">
          <a:noFill/>
          <a:miter lim="800000"/>
          <a:headEnd/>
          <a:tailEnd/>
        </a:ln>
      </xdr:spPr>
    </xdr:pic>
    <xdr:clientData/>
  </xdr:oneCellAnchor>
  <xdr:oneCellAnchor>
    <xdr:from>
      <xdr:col>2</xdr:col>
      <xdr:colOff>1333500</xdr:colOff>
      <xdr:row>75</xdr:row>
      <xdr:rowOff>685800</xdr:rowOff>
    </xdr:from>
    <xdr:ext cx="952500" cy="952500"/>
    <xdr:pic>
      <xdr:nvPicPr>
        <xdr:cNvPr id="454" name="Picture 453" descr="-">
          <a:hlinkClick xmlns:r="http://schemas.openxmlformats.org/officeDocument/2006/relationships" r:id="rId117" tooltip="&quot;1/2” torque extension bar 200 Nm&quot;"/>
          <a:extLst>
            <a:ext uri="{FF2B5EF4-FFF2-40B4-BE49-F238E27FC236}">
              <a16:creationId xmlns:a16="http://schemas.microsoft.com/office/drawing/2014/main" id="{88B391FA-E74D-453E-A9CE-685222E51303}"/>
            </a:ext>
          </a:extLst>
        </xdr:cNvPr>
        <xdr:cNvPicPr/>
      </xdr:nvPicPr>
      <xdr:blipFill>
        <a:blip xmlns:r="http://schemas.openxmlformats.org/officeDocument/2006/relationships" r:embed="rId118"/>
        <a:srcRect/>
        <a:stretch>
          <a:fillRect/>
        </a:stretch>
      </xdr:blipFill>
      <xdr:spPr bwMode="auto">
        <a:xfrm>
          <a:off x="5705475" y="246935625"/>
          <a:ext cx="952500" cy="952500"/>
        </a:xfrm>
        <a:prstGeom prst="rect">
          <a:avLst/>
        </a:prstGeom>
        <a:noFill/>
        <a:ln w="9525">
          <a:noFill/>
          <a:miter lim="800000"/>
          <a:headEnd/>
          <a:tailEnd/>
        </a:ln>
      </xdr:spPr>
    </xdr:pic>
    <xdr:clientData/>
  </xdr:oneCellAnchor>
  <xdr:oneCellAnchor>
    <xdr:from>
      <xdr:col>2</xdr:col>
      <xdr:colOff>428624</xdr:colOff>
      <xdr:row>76</xdr:row>
      <xdr:rowOff>180976</xdr:rowOff>
    </xdr:from>
    <xdr:ext cx="2262433" cy="1219200"/>
    <xdr:pic>
      <xdr:nvPicPr>
        <xdr:cNvPr id="455" name="Picture 454" descr="https://media.stokker.com/prod/l/270/107537270.jpg">
          <a:extLst>
            <a:ext uri="{FF2B5EF4-FFF2-40B4-BE49-F238E27FC236}">
              <a16:creationId xmlns:a16="http://schemas.microsoft.com/office/drawing/2014/main" id="{BDD7734D-6C4A-444A-9CBC-03312F4C2ACC}"/>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4800599" y="248440576"/>
          <a:ext cx="2262433"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323850</xdr:colOff>
      <xdr:row>77</xdr:row>
      <xdr:rowOff>400050</xdr:rowOff>
    </xdr:from>
    <xdr:ext cx="2262433" cy="1219200"/>
    <xdr:pic>
      <xdr:nvPicPr>
        <xdr:cNvPr id="471" name="Picture 470" descr="https://media.stokker.com/prod/l/270/107537270.jpg">
          <a:extLst>
            <a:ext uri="{FF2B5EF4-FFF2-40B4-BE49-F238E27FC236}">
              <a16:creationId xmlns:a16="http://schemas.microsoft.com/office/drawing/2014/main" id="{B84163D8-E8F4-4363-BB12-9CA48B93629A}"/>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4695825" y="250145550"/>
          <a:ext cx="2262433"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523875</xdr:colOff>
      <xdr:row>78</xdr:row>
      <xdr:rowOff>226219</xdr:rowOff>
    </xdr:from>
    <xdr:ext cx="1869281" cy="1219200"/>
    <xdr:pic>
      <xdr:nvPicPr>
        <xdr:cNvPr id="472" name="Picture 471" descr="https://media.stokker.com/prod/l/270/107537270.jpg">
          <a:extLst>
            <a:ext uri="{FF2B5EF4-FFF2-40B4-BE49-F238E27FC236}">
              <a16:creationId xmlns:a16="http://schemas.microsoft.com/office/drawing/2014/main" id="{969D5F22-3D41-4917-BC3A-7500BB26BAB9}"/>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4895850" y="251981494"/>
          <a:ext cx="1869281"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238125</xdr:colOff>
      <xdr:row>79</xdr:row>
      <xdr:rowOff>314325</xdr:rowOff>
    </xdr:from>
    <xdr:ext cx="2262433" cy="1219200"/>
    <xdr:pic>
      <xdr:nvPicPr>
        <xdr:cNvPr id="473" name="Picture 472" descr="https://media.stokker.com/prod/l/270/107537270.jpg">
          <a:extLst>
            <a:ext uri="{FF2B5EF4-FFF2-40B4-BE49-F238E27FC236}">
              <a16:creationId xmlns:a16="http://schemas.microsoft.com/office/drawing/2014/main" id="{C44F7F29-5C78-4B64-94A5-19F62F5382AC}"/>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4610100" y="254079375"/>
          <a:ext cx="2262433"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790575</xdr:colOff>
      <xdr:row>80</xdr:row>
      <xdr:rowOff>161925</xdr:rowOff>
    </xdr:from>
    <xdr:ext cx="1657350" cy="1657350"/>
    <xdr:pic>
      <xdr:nvPicPr>
        <xdr:cNvPr id="474" name="lightboxImage" descr="-">
          <a:extLst>
            <a:ext uri="{FF2B5EF4-FFF2-40B4-BE49-F238E27FC236}">
              <a16:creationId xmlns:a16="http://schemas.microsoft.com/office/drawing/2014/main" id="{FBF80576-C765-4C0F-BFAA-AA0330635F6F}"/>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flipV="1">
          <a:off x="5162550" y="255936750"/>
          <a:ext cx="1657350" cy="16573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885825</xdr:colOff>
      <xdr:row>81</xdr:row>
      <xdr:rowOff>381001</xdr:rowOff>
    </xdr:from>
    <xdr:ext cx="1428750" cy="1428750"/>
    <xdr:pic>
      <xdr:nvPicPr>
        <xdr:cNvPr id="475" name="lightboxImage" descr="-">
          <a:extLst>
            <a:ext uri="{FF2B5EF4-FFF2-40B4-BE49-F238E27FC236}">
              <a16:creationId xmlns:a16="http://schemas.microsoft.com/office/drawing/2014/main" id="{171A9ACE-1C94-4E8E-B8F6-34AD8260954E}"/>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flipV="1">
          <a:off x="5257800" y="258165601"/>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1085850</xdr:colOff>
      <xdr:row>82</xdr:row>
      <xdr:rowOff>342900</xdr:rowOff>
    </xdr:from>
    <xdr:ext cx="923925" cy="952500"/>
    <xdr:pic>
      <xdr:nvPicPr>
        <xdr:cNvPr id="476" name="Picture 475" descr="-">
          <a:hlinkClick xmlns:r="http://schemas.openxmlformats.org/officeDocument/2006/relationships" r:id="rId123" tooltip="&quot;Steel wool 280 x 93 mm (different grit)&quot;"/>
          <a:extLst>
            <a:ext uri="{FF2B5EF4-FFF2-40B4-BE49-F238E27FC236}">
              <a16:creationId xmlns:a16="http://schemas.microsoft.com/office/drawing/2014/main" id="{189DCA44-5BE5-4BCE-8D65-B107CAC8D192}"/>
            </a:ext>
          </a:extLst>
        </xdr:cNvPr>
        <xdr:cNvPicPr/>
      </xdr:nvPicPr>
      <xdr:blipFill>
        <a:blip xmlns:r="http://schemas.openxmlformats.org/officeDocument/2006/relationships" r:embed="rId124"/>
        <a:srcRect/>
        <a:stretch>
          <a:fillRect/>
        </a:stretch>
      </xdr:blipFill>
      <xdr:spPr bwMode="auto">
        <a:xfrm>
          <a:off x="5457825" y="271424400"/>
          <a:ext cx="923925" cy="952500"/>
        </a:xfrm>
        <a:prstGeom prst="rect">
          <a:avLst/>
        </a:prstGeom>
        <a:noFill/>
        <a:ln w="9525">
          <a:noFill/>
          <a:miter lim="800000"/>
          <a:headEnd/>
          <a:tailEnd/>
        </a:ln>
      </xdr:spPr>
    </xdr:pic>
    <xdr:clientData/>
  </xdr:oneCellAnchor>
  <xdr:oneCellAnchor>
    <xdr:from>
      <xdr:col>2</xdr:col>
      <xdr:colOff>923925</xdr:colOff>
      <xdr:row>83</xdr:row>
      <xdr:rowOff>762000</xdr:rowOff>
    </xdr:from>
    <xdr:ext cx="952500" cy="200025"/>
    <xdr:pic>
      <xdr:nvPicPr>
        <xdr:cNvPr id="477" name="Picture 476" descr="-">
          <a:hlinkClick xmlns:r="http://schemas.openxmlformats.org/officeDocument/2006/relationships" r:id="rId125" tooltip="&quot;Gear wrench 12mm cr-va matt&quot;"/>
          <a:extLst>
            <a:ext uri="{FF2B5EF4-FFF2-40B4-BE49-F238E27FC236}">
              <a16:creationId xmlns:a16="http://schemas.microsoft.com/office/drawing/2014/main" id="{7CBD09F7-BA23-45D0-94B6-020EB3D91963}"/>
            </a:ext>
          </a:extLst>
        </xdr:cNvPr>
        <xdr:cNvPicPr/>
      </xdr:nvPicPr>
      <xdr:blipFill>
        <a:blip xmlns:r="http://schemas.openxmlformats.org/officeDocument/2006/relationships" r:embed="rId126"/>
        <a:srcRect/>
        <a:stretch>
          <a:fillRect/>
        </a:stretch>
      </xdr:blipFill>
      <xdr:spPr bwMode="auto">
        <a:xfrm>
          <a:off x="5295900" y="273367500"/>
          <a:ext cx="952500" cy="200025"/>
        </a:xfrm>
        <a:prstGeom prst="rect">
          <a:avLst/>
        </a:prstGeom>
        <a:noFill/>
        <a:ln w="9525">
          <a:noFill/>
          <a:miter lim="800000"/>
          <a:headEnd/>
          <a:tailEnd/>
        </a:ln>
      </xdr:spPr>
    </xdr:pic>
    <xdr:clientData/>
  </xdr:oneCellAnchor>
  <xdr:oneCellAnchor>
    <xdr:from>
      <xdr:col>2</xdr:col>
      <xdr:colOff>923925</xdr:colOff>
      <xdr:row>84</xdr:row>
      <xdr:rowOff>762000</xdr:rowOff>
    </xdr:from>
    <xdr:ext cx="952500" cy="200025"/>
    <xdr:pic>
      <xdr:nvPicPr>
        <xdr:cNvPr id="478" name="Picture 477" descr="-">
          <a:hlinkClick xmlns:r="http://schemas.openxmlformats.org/officeDocument/2006/relationships" r:id="rId125" tooltip="&quot;Gear wrench 12mm cr-va matt&quot;"/>
          <a:extLst>
            <a:ext uri="{FF2B5EF4-FFF2-40B4-BE49-F238E27FC236}">
              <a16:creationId xmlns:a16="http://schemas.microsoft.com/office/drawing/2014/main" id="{1DB217EB-595F-4944-BAB9-3A6FA8E4A0AF}"/>
            </a:ext>
          </a:extLst>
        </xdr:cNvPr>
        <xdr:cNvPicPr/>
      </xdr:nvPicPr>
      <xdr:blipFill>
        <a:blip xmlns:r="http://schemas.openxmlformats.org/officeDocument/2006/relationships" r:embed="rId126"/>
        <a:srcRect/>
        <a:stretch>
          <a:fillRect/>
        </a:stretch>
      </xdr:blipFill>
      <xdr:spPr bwMode="auto">
        <a:xfrm>
          <a:off x="5295900" y="275377275"/>
          <a:ext cx="952500" cy="200025"/>
        </a:xfrm>
        <a:prstGeom prst="rect">
          <a:avLst/>
        </a:prstGeom>
        <a:noFill/>
        <a:ln w="9525">
          <a:noFill/>
          <a:miter lim="800000"/>
          <a:headEnd/>
          <a:tailEnd/>
        </a:ln>
      </xdr:spPr>
    </xdr:pic>
    <xdr:clientData/>
  </xdr:oneCellAnchor>
  <xdr:oneCellAnchor>
    <xdr:from>
      <xdr:col>2</xdr:col>
      <xdr:colOff>885825</xdr:colOff>
      <xdr:row>85</xdr:row>
      <xdr:rowOff>790575</xdr:rowOff>
    </xdr:from>
    <xdr:ext cx="952500" cy="200025"/>
    <xdr:pic>
      <xdr:nvPicPr>
        <xdr:cNvPr id="479" name="Picture 478" descr="-">
          <a:hlinkClick xmlns:r="http://schemas.openxmlformats.org/officeDocument/2006/relationships" r:id="rId125" tooltip="&quot;Gear wrench 12mm cr-va matt&quot;"/>
          <a:extLst>
            <a:ext uri="{FF2B5EF4-FFF2-40B4-BE49-F238E27FC236}">
              <a16:creationId xmlns:a16="http://schemas.microsoft.com/office/drawing/2014/main" id="{76A864AF-6807-4081-B103-BB391BDAE6B9}"/>
            </a:ext>
          </a:extLst>
        </xdr:cNvPr>
        <xdr:cNvPicPr/>
      </xdr:nvPicPr>
      <xdr:blipFill>
        <a:blip xmlns:r="http://schemas.openxmlformats.org/officeDocument/2006/relationships" r:embed="rId126"/>
        <a:srcRect/>
        <a:stretch>
          <a:fillRect/>
        </a:stretch>
      </xdr:blipFill>
      <xdr:spPr bwMode="auto">
        <a:xfrm>
          <a:off x="5257800" y="277415625"/>
          <a:ext cx="952500" cy="200025"/>
        </a:xfrm>
        <a:prstGeom prst="rect">
          <a:avLst/>
        </a:prstGeom>
        <a:noFill/>
        <a:ln w="9525">
          <a:noFill/>
          <a:miter lim="800000"/>
          <a:headEnd/>
          <a:tailEnd/>
        </a:ln>
      </xdr:spPr>
    </xdr:pic>
    <xdr:clientData/>
  </xdr:oneCellAnchor>
  <xdr:oneCellAnchor>
    <xdr:from>
      <xdr:col>2</xdr:col>
      <xdr:colOff>1266825</xdr:colOff>
      <xdr:row>86</xdr:row>
      <xdr:rowOff>866775</xdr:rowOff>
    </xdr:from>
    <xdr:ext cx="952500" cy="200025"/>
    <xdr:pic>
      <xdr:nvPicPr>
        <xdr:cNvPr id="480" name="Picture 479" descr="-">
          <a:hlinkClick xmlns:r="http://schemas.openxmlformats.org/officeDocument/2006/relationships" r:id="rId125" tooltip="&quot;Gear wrench 12mm cr-va matt&quot;"/>
          <a:extLst>
            <a:ext uri="{FF2B5EF4-FFF2-40B4-BE49-F238E27FC236}">
              <a16:creationId xmlns:a16="http://schemas.microsoft.com/office/drawing/2014/main" id="{496CCECB-084A-41BD-A460-9F1ABCEA40AE}"/>
            </a:ext>
          </a:extLst>
        </xdr:cNvPr>
        <xdr:cNvPicPr/>
      </xdr:nvPicPr>
      <xdr:blipFill>
        <a:blip xmlns:r="http://schemas.openxmlformats.org/officeDocument/2006/relationships" r:embed="rId126"/>
        <a:srcRect/>
        <a:stretch>
          <a:fillRect/>
        </a:stretch>
      </xdr:blipFill>
      <xdr:spPr bwMode="auto">
        <a:xfrm>
          <a:off x="5638800" y="279501600"/>
          <a:ext cx="952500" cy="200025"/>
        </a:xfrm>
        <a:prstGeom prst="rect">
          <a:avLst/>
        </a:prstGeom>
        <a:noFill/>
        <a:ln w="9525">
          <a:noFill/>
          <a:miter lim="800000"/>
          <a:headEnd/>
          <a:tailEnd/>
        </a:ln>
      </xdr:spPr>
    </xdr:pic>
    <xdr:clientData/>
  </xdr:oneCellAnchor>
  <xdr:oneCellAnchor>
    <xdr:from>
      <xdr:col>2</xdr:col>
      <xdr:colOff>1085850</xdr:colOff>
      <xdr:row>87</xdr:row>
      <xdr:rowOff>771525</xdr:rowOff>
    </xdr:from>
    <xdr:ext cx="952500" cy="200025"/>
    <xdr:pic>
      <xdr:nvPicPr>
        <xdr:cNvPr id="481" name="Picture 480" descr="-">
          <a:hlinkClick xmlns:r="http://schemas.openxmlformats.org/officeDocument/2006/relationships" r:id="rId125" tooltip="&quot;Gear wrench 12mm cr-va matt&quot;"/>
          <a:extLst>
            <a:ext uri="{FF2B5EF4-FFF2-40B4-BE49-F238E27FC236}">
              <a16:creationId xmlns:a16="http://schemas.microsoft.com/office/drawing/2014/main" id="{FFC80823-F02F-40C6-A002-590753F88324}"/>
            </a:ext>
          </a:extLst>
        </xdr:cNvPr>
        <xdr:cNvPicPr/>
      </xdr:nvPicPr>
      <xdr:blipFill>
        <a:blip xmlns:r="http://schemas.openxmlformats.org/officeDocument/2006/relationships" r:embed="rId126"/>
        <a:srcRect/>
        <a:stretch>
          <a:fillRect/>
        </a:stretch>
      </xdr:blipFill>
      <xdr:spPr bwMode="auto">
        <a:xfrm>
          <a:off x="5457825" y="281416125"/>
          <a:ext cx="952500" cy="200025"/>
        </a:xfrm>
        <a:prstGeom prst="rect">
          <a:avLst/>
        </a:prstGeom>
        <a:noFill/>
        <a:ln w="9525">
          <a:noFill/>
          <a:miter lim="800000"/>
          <a:headEnd/>
          <a:tailEnd/>
        </a:ln>
      </xdr:spPr>
    </xdr:pic>
    <xdr:clientData/>
  </xdr:oneCellAnchor>
  <xdr:oneCellAnchor>
    <xdr:from>
      <xdr:col>2</xdr:col>
      <xdr:colOff>1057275</xdr:colOff>
      <xdr:row>88</xdr:row>
      <xdr:rowOff>695325</xdr:rowOff>
    </xdr:from>
    <xdr:ext cx="952500" cy="200025"/>
    <xdr:pic>
      <xdr:nvPicPr>
        <xdr:cNvPr id="482" name="Picture 481" descr="-">
          <a:hlinkClick xmlns:r="http://schemas.openxmlformats.org/officeDocument/2006/relationships" r:id="rId125" tooltip="&quot;Gear wrench 12mm cr-va matt&quot;"/>
          <a:extLst>
            <a:ext uri="{FF2B5EF4-FFF2-40B4-BE49-F238E27FC236}">
              <a16:creationId xmlns:a16="http://schemas.microsoft.com/office/drawing/2014/main" id="{791DB206-FB9C-4C2E-B864-541BAFE1CA7C}"/>
            </a:ext>
          </a:extLst>
        </xdr:cNvPr>
        <xdr:cNvPicPr/>
      </xdr:nvPicPr>
      <xdr:blipFill>
        <a:blip xmlns:r="http://schemas.openxmlformats.org/officeDocument/2006/relationships" r:embed="rId126"/>
        <a:srcRect/>
        <a:stretch>
          <a:fillRect/>
        </a:stretch>
      </xdr:blipFill>
      <xdr:spPr bwMode="auto">
        <a:xfrm>
          <a:off x="5429250" y="283349700"/>
          <a:ext cx="952500" cy="200025"/>
        </a:xfrm>
        <a:prstGeom prst="rect">
          <a:avLst/>
        </a:prstGeom>
        <a:noFill/>
        <a:ln w="9525">
          <a:noFill/>
          <a:miter lim="800000"/>
          <a:headEnd/>
          <a:tailEnd/>
        </a:ln>
      </xdr:spPr>
    </xdr:pic>
    <xdr:clientData/>
  </xdr:oneCellAnchor>
  <xdr:oneCellAnchor>
    <xdr:from>
      <xdr:col>2</xdr:col>
      <xdr:colOff>914400</xdr:colOff>
      <xdr:row>89</xdr:row>
      <xdr:rowOff>819150</xdr:rowOff>
    </xdr:from>
    <xdr:ext cx="952500" cy="200025"/>
    <xdr:pic>
      <xdr:nvPicPr>
        <xdr:cNvPr id="483" name="Picture 482" descr="-">
          <a:hlinkClick xmlns:r="http://schemas.openxmlformats.org/officeDocument/2006/relationships" r:id="rId125" tooltip="&quot;Gear wrench 12mm cr-va matt&quot;"/>
          <a:extLst>
            <a:ext uri="{FF2B5EF4-FFF2-40B4-BE49-F238E27FC236}">
              <a16:creationId xmlns:a16="http://schemas.microsoft.com/office/drawing/2014/main" id="{6BDCA346-E599-49EA-906E-A9A905D2E2EC}"/>
            </a:ext>
          </a:extLst>
        </xdr:cNvPr>
        <xdr:cNvPicPr/>
      </xdr:nvPicPr>
      <xdr:blipFill>
        <a:blip xmlns:r="http://schemas.openxmlformats.org/officeDocument/2006/relationships" r:embed="rId126"/>
        <a:srcRect/>
        <a:stretch>
          <a:fillRect/>
        </a:stretch>
      </xdr:blipFill>
      <xdr:spPr bwMode="auto">
        <a:xfrm>
          <a:off x="5286375" y="285483300"/>
          <a:ext cx="952500" cy="200025"/>
        </a:xfrm>
        <a:prstGeom prst="rect">
          <a:avLst/>
        </a:prstGeom>
        <a:noFill/>
        <a:ln w="9525">
          <a:noFill/>
          <a:miter lim="800000"/>
          <a:headEnd/>
          <a:tailEnd/>
        </a:ln>
      </xdr:spPr>
    </xdr:pic>
    <xdr:clientData/>
  </xdr:oneCellAnchor>
  <xdr:oneCellAnchor>
    <xdr:from>
      <xdr:col>2</xdr:col>
      <xdr:colOff>876300</xdr:colOff>
      <xdr:row>90</xdr:row>
      <xdr:rowOff>866775</xdr:rowOff>
    </xdr:from>
    <xdr:ext cx="952500" cy="200025"/>
    <xdr:pic>
      <xdr:nvPicPr>
        <xdr:cNvPr id="484" name="Picture 483" descr="-">
          <a:hlinkClick xmlns:r="http://schemas.openxmlformats.org/officeDocument/2006/relationships" r:id="rId125" tooltip="&quot;Gear wrench 12mm cr-va matt&quot;"/>
          <a:extLst>
            <a:ext uri="{FF2B5EF4-FFF2-40B4-BE49-F238E27FC236}">
              <a16:creationId xmlns:a16="http://schemas.microsoft.com/office/drawing/2014/main" id="{04C55511-637C-42E6-9BC9-527CDECA11D5}"/>
            </a:ext>
          </a:extLst>
        </xdr:cNvPr>
        <xdr:cNvPicPr/>
      </xdr:nvPicPr>
      <xdr:blipFill>
        <a:blip xmlns:r="http://schemas.openxmlformats.org/officeDocument/2006/relationships" r:embed="rId126"/>
        <a:srcRect/>
        <a:stretch>
          <a:fillRect/>
        </a:stretch>
      </xdr:blipFill>
      <xdr:spPr bwMode="auto">
        <a:xfrm>
          <a:off x="5248275" y="287540700"/>
          <a:ext cx="952500" cy="200025"/>
        </a:xfrm>
        <a:prstGeom prst="rect">
          <a:avLst/>
        </a:prstGeom>
        <a:noFill/>
        <a:ln w="9525">
          <a:noFill/>
          <a:miter lim="800000"/>
          <a:headEnd/>
          <a:tailEnd/>
        </a:ln>
      </xdr:spPr>
    </xdr:pic>
    <xdr:clientData/>
  </xdr:oneCellAnchor>
  <xdr:oneCellAnchor>
    <xdr:from>
      <xdr:col>2</xdr:col>
      <xdr:colOff>876300</xdr:colOff>
      <xdr:row>93</xdr:row>
      <xdr:rowOff>866775</xdr:rowOff>
    </xdr:from>
    <xdr:ext cx="952500" cy="200025"/>
    <xdr:pic>
      <xdr:nvPicPr>
        <xdr:cNvPr id="485" name="Picture 484" descr="-">
          <a:hlinkClick xmlns:r="http://schemas.openxmlformats.org/officeDocument/2006/relationships" r:id="rId125" tooltip="&quot;Gear wrench 12mm cr-va matt&quot;"/>
          <a:extLst>
            <a:ext uri="{FF2B5EF4-FFF2-40B4-BE49-F238E27FC236}">
              <a16:creationId xmlns:a16="http://schemas.microsoft.com/office/drawing/2014/main" id="{47070FE0-A9AD-470A-9B12-F7E0FBE52987}"/>
            </a:ext>
          </a:extLst>
        </xdr:cNvPr>
        <xdr:cNvPicPr/>
      </xdr:nvPicPr>
      <xdr:blipFill>
        <a:blip xmlns:r="http://schemas.openxmlformats.org/officeDocument/2006/relationships" r:embed="rId126"/>
        <a:srcRect/>
        <a:stretch>
          <a:fillRect/>
        </a:stretch>
      </xdr:blipFill>
      <xdr:spPr bwMode="auto">
        <a:xfrm>
          <a:off x="5248275" y="293570025"/>
          <a:ext cx="952500" cy="200025"/>
        </a:xfrm>
        <a:prstGeom prst="rect">
          <a:avLst/>
        </a:prstGeom>
        <a:noFill/>
        <a:ln w="9525">
          <a:noFill/>
          <a:miter lim="800000"/>
          <a:headEnd/>
          <a:tailEnd/>
        </a:ln>
      </xdr:spPr>
    </xdr:pic>
    <xdr:clientData/>
  </xdr:oneCellAnchor>
  <xdr:oneCellAnchor>
    <xdr:from>
      <xdr:col>2</xdr:col>
      <xdr:colOff>876300</xdr:colOff>
      <xdr:row>92</xdr:row>
      <xdr:rowOff>866775</xdr:rowOff>
    </xdr:from>
    <xdr:ext cx="952500" cy="200025"/>
    <xdr:pic>
      <xdr:nvPicPr>
        <xdr:cNvPr id="486" name="Picture 485" descr="-">
          <a:hlinkClick xmlns:r="http://schemas.openxmlformats.org/officeDocument/2006/relationships" r:id="rId125" tooltip="&quot;Gear wrench 12mm cr-va matt&quot;"/>
          <a:extLst>
            <a:ext uri="{FF2B5EF4-FFF2-40B4-BE49-F238E27FC236}">
              <a16:creationId xmlns:a16="http://schemas.microsoft.com/office/drawing/2014/main" id="{FDBF97DB-32DD-4395-B790-61784730723E}"/>
            </a:ext>
          </a:extLst>
        </xdr:cNvPr>
        <xdr:cNvPicPr/>
      </xdr:nvPicPr>
      <xdr:blipFill>
        <a:blip xmlns:r="http://schemas.openxmlformats.org/officeDocument/2006/relationships" r:embed="rId126"/>
        <a:srcRect/>
        <a:stretch>
          <a:fillRect/>
        </a:stretch>
      </xdr:blipFill>
      <xdr:spPr bwMode="auto">
        <a:xfrm>
          <a:off x="5248275" y="291560250"/>
          <a:ext cx="952500" cy="200025"/>
        </a:xfrm>
        <a:prstGeom prst="rect">
          <a:avLst/>
        </a:prstGeom>
        <a:noFill/>
        <a:ln w="9525">
          <a:noFill/>
          <a:miter lim="800000"/>
          <a:headEnd/>
          <a:tailEnd/>
        </a:ln>
      </xdr:spPr>
    </xdr:pic>
    <xdr:clientData/>
  </xdr:oneCellAnchor>
  <xdr:oneCellAnchor>
    <xdr:from>
      <xdr:col>2</xdr:col>
      <xdr:colOff>1009650</xdr:colOff>
      <xdr:row>91</xdr:row>
      <xdr:rowOff>638175</xdr:rowOff>
    </xdr:from>
    <xdr:ext cx="952500" cy="200025"/>
    <xdr:pic>
      <xdr:nvPicPr>
        <xdr:cNvPr id="487" name="Picture 486" descr="-">
          <a:hlinkClick xmlns:r="http://schemas.openxmlformats.org/officeDocument/2006/relationships" r:id="rId125" tooltip="&quot;Gear wrench 12mm cr-va matt&quot;"/>
          <a:extLst>
            <a:ext uri="{FF2B5EF4-FFF2-40B4-BE49-F238E27FC236}">
              <a16:creationId xmlns:a16="http://schemas.microsoft.com/office/drawing/2014/main" id="{2B7B80BC-ABAD-45F3-948F-5B8775E224FA}"/>
            </a:ext>
          </a:extLst>
        </xdr:cNvPr>
        <xdr:cNvPicPr/>
      </xdr:nvPicPr>
      <xdr:blipFill>
        <a:blip xmlns:r="http://schemas.openxmlformats.org/officeDocument/2006/relationships" r:embed="rId126"/>
        <a:srcRect/>
        <a:stretch>
          <a:fillRect/>
        </a:stretch>
      </xdr:blipFill>
      <xdr:spPr bwMode="auto">
        <a:xfrm>
          <a:off x="5381625" y="289321875"/>
          <a:ext cx="952500" cy="200025"/>
        </a:xfrm>
        <a:prstGeom prst="rect">
          <a:avLst/>
        </a:prstGeom>
        <a:noFill/>
        <a:ln w="9525">
          <a:noFill/>
          <a:miter lim="800000"/>
          <a:headEnd/>
          <a:tailEnd/>
        </a:ln>
      </xdr:spPr>
    </xdr:pic>
    <xdr:clientData/>
  </xdr:oneCellAnchor>
  <xdr:oneCellAnchor>
    <xdr:from>
      <xdr:col>2</xdr:col>
      <xdr:colOff>628650</xdr:colOff>
      <xdr:row>94</xdr:row>
      <xdr:rowOff>123825</xdr:rowOff>
    </xdr:from>
    <xdr:ext cx="1390650" cy="1390650"/>
    <xdr:pic>
      <xdr:nvPicPr>
        <xdr:cNvPr id="501" name="Picture 500" descr="http://www.verkter.lv/media/catalog/product/cache/5/small_image/9df78eab33525d08d6e5fb8d27136e95/1/0/101121_p1.jpg">
          <a:extLst>
            <a:ext uri="{FF2B5EF4-FFF2-40B4-BE49-F238E27FC236}">
              <a16:creationId xmlns:a16="http://schemas.microsoft.com/office/drawing/2014/main" id="{A48FFE56-33EC-40A9-A360-79414303E558}"/>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flipV="1">
          <a:off x="5000625" y="162267900"/>
          <a:ext cx="1390650" cy="13906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752475</xdr:colOff>
      <xdr:row>95</xdr:row>
      <xdr:rowOff>333376</xdr:rowOff>
    </xdr:from>
    <xdr:ext cx="1437796" cy="1437796"/>
    <xdr:pic>
      <xdr:nvPicPr>
        <xdr:cNvPr id="503" name="Picture 502">
          <a:extLst>
            <a:ext uri="{FF2B5EF4-FFF2-40B4-BE49-F238E27FC236}">
              <a16:creationId xmlns:a16="http://schemas.microsoft.com/office/drawing/2014/main" id="{016C626E-538E-41C1-A109-BAD2BAA519C3}"/>
            </a:ext>
          </a:extLst>
        </xdr:cNvPr>
        <xdr:cNvPicPr>
          <a:picLocks noChangeAspect="1"/>
        </xdr:cNvPicPr>
      </xdr:nvPicPr>
      <xdr:blipFill>
        <a:blip xmlns:r="http://schemas.openxmlformats.org/officeDocument/2006/relationships" r:embed="rId128"/>
        <a:stretch>
          <a:fillRect/>
        </a:stretch>
      </xdr:blipFill>
      <xdr:spPr>
        <a:xfrm>
          <a:off x="5124450" y="287321626"/>
          <a:ext cx="1437796" cy="1437796"/>
        </a:xfrm>
        <a:prstGeom prst="rect">
          <a:avLst/>
        </a:prstGeom>
      </xdr:spPr>
    </xdr:pic>
    <xdr:clientData/>
  </xdr:oneCellAnchor>
  <xdr:oneCellAnchor>
    <xdr:from>
      <xdr:col>2</xdr:col>
      <xdr:colOff>390525</xdr:colOff>
      <xdr:row>96</xdr:row>
      <xdr:rowOff>266700</xdr:rowOff>
    </xdr:from>
    <xdr:ext cx="2181225" cy="1635919"/>
    <xdr:pic>
      <xdr:nvPicPr>
        <xdr:cNvPr id="504" name="Picture 503" descr="http://www.tera.lv/&amp;Image2=837095">
          <a:extLst>
            <a:ext uri="{FF2B5EF4-FFF2-40B4-BE49-F238E27FC236}">
              <a16:creationId xmlns:a16="http://schemas.microsoft.com/office/drawing/2014/main" id="{DAAE82F7-2C27-496E-9531-8248BA8E00B9}"/>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4762500" y="289493325"/>
          <a:ext cx="2181225" cy="1635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352425</xdr:colOff>
      <xdr:row>97</xdr:row>
      <xdr:rowOff>200025</xdr:rowOff>
    </xdr:from>
    <xdr:ext cx="2171699" cy="1628775"/>
    <xdr:pic>
      <xdr:nvPicPr>
        <xdr:cNvPr id="505" name="Picture 504" descr="http://www.tera.lv/LV/&amp;Image2=837761">
          <a:extLst>
            <a:ext uri="{FF2B5EF4-FFF2-40B4-BE49-F238E27FC236}">
              <a16:creationId xmlns:a16="http://schemas.microsoft.com/office/drawing/2014/main" id="{6BD5A289-7790-49ED-8571-C11FA8B30FAF}"/>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4724400" y="291665025"/>
          <a:ext cx="2171699" cy="16287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847726</xdr:colOff>
      <xdr:row>99</xdr:row>
      <xdr:rowOff>66675</xdr:rowOff>
    </xdr:from>
    <xdr:ext cx="1314450" cy="1752600"/>
    <xdr:pic>
      <xdr:nvPicPr>
        <xdr:cNvPr id="507" name="irc_mi" descr="https://www.k-rauta.lv/buvmaterialu-veikals-productimages/thumb/5/500/500992/500992036_1.jpg">
          <a:extLst>
            <a:ext uri="{FF2B5EF4-FFF2-40B4-BE49-F238E27FC236}">
              <a16:creationId xmlns:a16="http://schemas.microsoft.com/office/drawing/2014/main" id="{115AF6F1-AC0D-4B91-BC41-93731CBA3E96}"/>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flipV="1">
          <a:off x="5219701" y="173640750"/>
          <a:ext cx="1314450" cy="1752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100</xdr:row>
      <xdr:rowOff>0</xdr:rowOff>
    </xdr:from>
    <xdr:ext cx="304800" cy="304800"/>
    <xdr:sp macro="" textlink="">
      <xdr:nvSpPr>
        <xdr:cNvPr id="508" name="AutoShape 1" descr="Attēlu rezultāti vaicājumam “spiediena regulators metināšanai”">
          <a:hlinkClick xmlns:r="http://schemas.openxmlformats.org/officeDocument/2006/relationships" r:id="rId33"/>
          <a:extLst>
            <a:ext uri="{FF2B5EF4-FFF2-40B4-BE49-F238E27FC236}">
              <a16:creationId xmlns:a16="http://schemas.microsoft.com/office/drawing/2014/main" id="{B8E1BAD2-C418-4B05-B4FA-01F4AC6E58B9}"/>
            </a:ext>
          </a:extLst>
        </xdr:cNvPr>
        <xdr:cNvSpPr>
          <a:spLocks noChangeAspect="1" noChangeArrowheads="1"/>
        </xdr:cNvSpPr>
      </xdr:nvSpPr>
      <xdr:spPr bwMode="auto">
        <a:xfrm>
          <a:off x="4371975" y="29818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1278361</xdr:colOff>
      <xdr:row>103</xdr:row>
      <xdr:rowOff>400051</xdr:rowOff>
    </xdr:from>
    <xdr:ext cx="369464" cy="1464836"/>
    <xdr:pic>
      <xdr:nvPicPr>
        <xdr:cNvPr id="509" name="img_01" descr="131482-xact-digging-spade-medium(2)_14268.jpg">
          <a:extLst>
            <a:ext uri="{FF2B5EF4-FFF2-40B4-BE49-F238E27FC236}">
              <a16:creationId xmlns:a16="http://schemas.microsoft.com/office/drawing/2014/main" id="{A9CE1781-B2D0-4314-BC66-8046F275A489}"/>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5650336" y="305295301"/>
          <a:ext cx="369464" cy="14648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1381125</xdr:colOff>
      <xdr:row>101</xdr:row>
      <xdr:rowOff>390525</xdr:rowOff>
    </xdr:from>
    <xdr:ext cx="369464" cy="1464836"/>
    <xdr:pic>
      <xdr:nvPicPr>
        <xdr:cNvPr id="510" name="img_01" descr="131482-xact-digging-spade-medium(2)_14268.jpg">
          <a:extLst>
            <a:ext uri="{FF2B5EF4-FFF2-40B4-BE49-F238E27FC236}">
              <a16:creationId xmlns:a16="http://schemas.microsoft.com/office/drawing/2014/main" id="{89170320-4E03-4720-AD3F-960B81585D80}"/>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5753100" y="300809025"/>
          <a:ext cx="369464" cy="14648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171450</xdr:colOff>
      <xdr:row>102</xdr:row>
      <xdr:rowOff>361950</xdr:rowOff>
    </xdr:from>
    <xdr:ext cx="2514600" cy="961136"/>
    <xdr:pic>
      <xdr:nvPicPr>
        <xdr:cNvPr id="511" name="Picture 510" descr="115.1011">
          <a:hlinkClick xmlns:r="http://schemas.openxmlformats.org/officeDocument/2006/relationships" r:id="rId133"/>
          <a:extLst>
            <a:ext uri="{FF2B5EF4-FFF2-40B4-BE49-F238E27FC236}">
              <a16:creationId xmlns:a16="http://schemas.microsoft.com/office/drawing/2014/main" id="{37D3C465-0EF0-48C5-BEDC-9034D1C3AACB}"/>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4543425" y="303018825"/>
          <a:ext cx="2514600" cy="9611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100</xdr:row>
      <xdr:rowOff>0</xdr:rowOff>
    </xdr:from>
    <xdr:ext cx="1905000" cy="1190625"/>
    <xdr:sp macro="" textlink="">
      <xdr:nvSpPr>
        <xdr:cNvPr id="512" name="AutoShape 7" descr="data:image/jpeg;base64,/9j/4AAQSkZJRgABAQAAAQABAAD/2wCEAAkGBxAPDQ8NDRIQDg8NDQ0ODw4PEBcQDw8OFRUXFhURFRUYHiggGBoxJxUVIjEoJSkrLi4uFyAzODMtNygtLisBCgoKDg0OGhAQFzUgHSYrLS0uKy43Li0rLSsrLS0tLS0rLS03Ky0rLSstLS0rLS0tLy0tLy0rLS0tLS0tLS0tLv/AABEIAGQAoAMBEQACEQEDEQH/xAAbAAEAAgMBAQAAAAAAAAAAAAAAAQIEBQYDB//EADkQAAEEAAIHBgUBBwUAAAAAAAEAAgMRBBIFFSExU5LRBhRBUVKREyJhcaFDFjJCgZPB8AdyorHh/8QAGgEBAAMBAQEAAAAAAAAAAAAAAAEDBAIFBv/EACYRAQABAwQCAwACAwAAAAAAAAABAgMRBBUhoVFSEhMxFEEiMmL/2gAMAwEAAhEDEQA/APpdLpBSBSBlQRSBSBSBSCKQKQKQKQRSBSBSBlQRlQKQKQKQZFKElIFIFIIyoGVApApBFIgpSFIFIIpApApApBFIFIFIFIMnKoSjKgUgUgjKgUgUgUgikDKgZUCkEZUDKgUgUgikCkCkCkGTSBlQMqCKQKQMqCMqBlQUc9o3uaPu4BB5PxkTf3pIx95Gj+6Ch0jBxov6jeqCussPxoucIYTrLD8aH+o3qhh6NxMZ3SRn7PB/ug9QL3bfsgh5DQXONAAkk7gB4oNZ+0OC3/Hj9z0VX3W/ZZ9Vfhsonte0OYQ5rgHNI3EHcVbE5V4WpApBre1kro4GFrnMuUA5DRcKOz/PJZ9TVMU8L7ERNXLlBpE8SXm/9WHMtmI8LjSTgRUswAIJ+a6ANn8WnzqjnKPhTP8ATfR9ocK5wa3FutxoAxDeu/5NfnpT9H/PbGxHbXBRSGJ87nkEtLm5WtB9lZFy9MZw5+ujOOMsXSvbNsRcxsea4nPZJ8YuBBGwgAD2VH33J4yup08OHix+JmJkM7mkklvzuaCR4Ct53DaupnEtdVNuj/HDb4HtRmwMzcRZkYGNY/MW2MwO0Ded4SmaouxGeFGosxRE4H6YjN5WtaAd4Av3XpZedhZmlmkhoBJuqzVtTKMPaTSAa3M9gAHjnB3/AGKCHY5uW/heAOw7SPe0Sg4ppJGWqv8AiHXZ/nkiHjNimN3ir3WQQoSrFpGMEE5SAdtfK5v12Jkbluni3DOYA17A19OdI7OR5VuK8/UXK4rmmPxptUUzES4IYuWn7aDi0m/DbYpU4hp5d32Y05K3DRsDA8tYBm+IQTtNWC0j2Wq1VdximOGW5TRnmW5fpzEbKiaN/wCoHA/8Qrflf8K/ja8ugw0weLC1KGJ2sw0kmFqIW5rw6vpuP/aov0TXTwts1RTVy4J0eJBogX/tCxfTc8Nf20eVHsxO7K3aRe7zT6Lk8YT91Ec5RpOLEfBkc2OMFsb3Ne027NXgKCiNHVTMVVTwj+TTMYiOXLaNw2HmwznNe39yRt5y18dDZ8t/N5/W1qu13abuIjhnt025t5meWf2Zwt4apmmUAujY5oOxo8vev5KjVUT9kzRC7T14tx8pe0eBniGSKstktL2EOYTs2bN/2Vf7/tTLZN23VzV+q4nCCLDytqyYwS4ivnLhtA8AAPyooqmbkTKm9X8qZa5s4B+l2CPMFem89cyNJ2UN2zeAPJELsIu/kr05TX32FTkwtl2D5gK/ia0h3vaZMIAo3mGz0toEfXamTCrpAPG9oIPl1QUzi6H0s+AAUJdbokNGDaTRGWTM11s+TbtDhf5CzV6j41fCY4WU2sxnLTY3s/hxCDkkGYt2jECQNJG524j23qqL1uI4jlb8K5/vh03ZzEQF0cDmlmwMZRzN2DYCd/gtNvUU1cKK7NVPLsxoyMjctKlkw4cMFBBmPZYoqBgv0TGTdIKamj8kHtq2PKW0DYpP0cNpT/T7DGV0jIyM5twa4hrvuB91xFGOImcO/lnmY5bvRPZ0NaGkBrWgBrQKAC7iIiMQ5mZn9bE6BYpQ839nmEV4FBr5ux8J/Tj5AoTliydiYj+mz+QpMGXiew8XDb+UxBlU9iIuGPz1TEGZR+xEXDb+eqYgzL0Z2KjH6bfymIMy9mdjYx+mzltMGWezs03IWEDLVZa2V5UommJjEkTMTmHLdrNB4pmR2Hb8QDMXbRmB8KvfvPssdzSRnNLVbv8AGKmj0MZ3zHNGWGKiS4FovcAL2Hx3eSqp09czxwsqvURDtsLpzERNp7M7QN42/jetHyvUfsZUfG3V+ThutC6dZicwDSxzKvxbtutvns3Ky1ei5/WJcXLU0OgpXKikEUgUggtQMqCaQRSBSBSCKQMqBlQMqBSCMqCksAcKKDAOho810g9n6NjIqkGK3RRa+w41YNX5IN7SBSBSCKQKQKQKQKQRSBSBSBSCKQKQKQKQKQKQRSBSD3pApBFIFIFIFIFIFIFIIpApApApApBFIFIFIFIFIIpA77DxI+dvVA77DxI+dvVA77DxI+dvVBHfIeJHzt6oJ77DxI+dvVBHfYeJHzt6oHfIeJHzt6oHfIeJHzt6oHfIeJHzt6oHfIeJHzt6oHfIeJHzt6oHfIeJHzt6oHfIeJHzt6oHfIeJHzt6oHfIeJHzt6oHfIeLHzt6oHfIeJHzt6oHfIeJHzt6oHfIeJHzt6oI73DxY+dvVB8x1rD6jylbtuv+O3mbvpfbqTWsPqPKU26/47N30vt1JrWHzPKU26/47N30vt1JrWH1HlKbdf8AHZu+l9upNaw+o8pTbr/js3fS+3UmtYfUeUpt1/x2bvpfbqTWsPqPKU26/wCOzd9L7dSa1h8zylNuv+Ozd9L7dSa1h9R5Sm3X/HZu+l9upNaw+o8pTbr/AI7N30vt1JrWH1HlKbdf8dm76X26k1rD5nlKbdf8dm76X26k1rD6jylNuv8Ajs3fS+3UmtYfUeUpt1/x2bvpfbqTWsPqPKU26/47N30vt1JrWH1HlKbdf8dm76X26k1rD6jylNuv+Ozd9L7dSa1h8zylNuv+Ozd9L7dSa1h9R5Sm3X/HZu+l9upNaw+o8pTbr/js3fS+3UudX0T48QEBAQEBAQEBAQEBAQEBAQEBAQf/2Q==">
          <a:hlinkClick xmlns:r="http://schemas.openxmlformats.org/officeDocument/2006/relationships" r:id="rId135" tgtFrame="_blank"/>
          <a:extLst>
            <a:ext uri="{FF2B5EF4-FFF2-40B4-BE49-F238E27FC236}">
              <a16:creationId xmlns:a16="http://schemas.microsoft.com/office/drawing/2014/main" id="{7810FC69-14FE-4DC6-B140-2713E805B3DA}"/>
            </a:ext>
          </a:extLst>
        </xdr:cNvPr>
        <xdr:cNvSpPr>
          <a:spLocks noChangeAspect="1" noChangeArrowheads="1"/>
        </xdr:cNvSpPr>
      </xdr:nvSpPr>
      <xdr:spPr bwMode="auto">
        <a:xfrm>
          <a:off x="4371975" y="298180125"/>
          <a:ext cx="1905000" cy="1190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190500</xdr:colOff>
      <xdr:row>100</xdr:row>
      <xdr:rowOff>342900</xdr:rowOff>
    </xdr:from>
    <xdr:ext cx="2300288" cy="1533525"/>
    <xdr:pic>
      <xdr:nvPicPr>
        <xdr:cNvPr id="513" name="Picture 512" descr="http://cloudfront.spanias.com/pictures/4486.jpg">
          <a:hlinkClick xmlns:r="http://schemas.openxmlformats.org/officeDocument/2006/relationships" r:id="rId136" tgtFrame="_blank"/>
          <a:extLst>
            <a:ext uri="{FF2B5EF4-FFF2-40B4-BE49-F238E27FC236}">
              <a16:creationId xmlns:a16="http://schemas.microsoft.com/office/drawing/2014/main" id="{48E0A8C6-870D-4D21-A043-9D8257CA15CA}"/>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4562475" y="298523025"/>
          <a:ext cx="2300288" cy="1533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151</xdr:row>
      <xdr:rowOff>0</xdr:rowOff>
    </xdr:from>
    <xdr:ext cx="304800" cy="304800"/>
    <xdr:sp macro="" textlink="">
      <xdr:nvSpPr>
        <xdr:cNvPr id="517" name="AutoShape 1" descr="Attēlu rezultāti vaicājumam “spiediena regulators metināšanai”">
          <a:hlinkClick xmlns:r="http://schemas.openxmlformats.org/officeDocument/2006/relationships" r:id="rId33"/>
          <a:extLst>
            <a:ext uri="{FF2B5EF4-FFF2-40B4-BE49-F238E27FC236}">
              <a16:creationId xmlns:a16="http://schemas.microsoft.com/office/drawing/2014/main" id="{282CB9FE-07ED-4919-9038-9C5DC831D4BD}"/>
            </a:ext>
          </a:extLst>
        </xdr:cNvPr>
        <xdr:cNvSpPr>
          <a:spLocks noChangeAspect="1" noChangeArrowheads="1"/>
        </xdr:cNvSpPr>
      </xdr:nvSpPr>
      <xdr:spPr bwMode="auto">
        <a:xfrm>
          <a:off x="4371975" y="283635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1000124</xdr:colOff>
      <xdr:row>151</xdr:row>
      <xdr:rowOff>266701</xdr:rowOff>
    </xdr:from>
    <xdr:ext cx="1495425" cy="1495425"/>
    <xdr:pic>
      <xdr:nvPicPr>
        <xdr:cNvPr id="518" name="Picture 517" descr="http://www.termometri.lv/565-thickbox_default/modelis-scantemp-330.jpg">
          <a:extLst>
            <a:ext uri="{FF2B5EF4-FFF2-40B4-BE49-F238E27FC236}">
              <a16:creationId xmlns:a16="http://schemas.microsoft.com/office/drawing/2014/main" id="{03125031-2BB1-455B-918E-3C7719416DDC}"/>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rot="10800000" flipV="1">
          <a:off x="5372099" y="194014726"/>
          <a:ext cx="1495425" cy="14954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151</xdr:row>
      <xdr:rowOff>0</xdr:rowOff>
    </xdr:from>
    <xdr:ext cx="1905000" cy="1190625"/>
    <xdr:sp macro="" textlink="">
      <xdr:nvSpPr>
        <xdr:cNvPr id="519" name="AutoShape 7" descr="data:image/jpeg;base64,/9j/4AAQSkZJRgABAQAAAQABAAD/2wCEAAkGBxAPDQ8NDRIQDg8NDQ0ODw4PEBcQDw8OFRUXFhURFRUYHiggGBoxJxUVIjEoJSkrLi4uFyAzODMtNygtLisBCgoKDg0OGhAQFzUgHSYrLS0uKy43Li0rLSsrLS0tLS0rLS03Ky0rLSstLS0rLS0tLy0tLy0rLS0tLS0tLS0tLv/AABEIAGQAoAMBEQACEQEDEQH/xAAbAAEAAgMBAQAAAAAAAAAAAAAAAQIEBQYDB//EADkQAAEEAAIHBgUBBwUAAAAAAAEAAgMRBBIFFSExU5LRBhRBUVKREyJhcaFDFjJCgZPB8AdyorHh/8QAGgEBAAMBAQEAAAAAAAAAAAAAAAEDBAIFBv/EACYRAQABAwQCAwACAwAAAAAAAAABAgMRBBUhoVFSEhMxFEEiMmL/2gAMAwEAAhEDEQA/APpdLpBSBSBlQRSBSBSBSCKQKQKQKQRSBSBSBlQRlQKQKQKQZFKElIFIFIIyoGVApApBFIgpSFIFIIpApApApBFIFIFIFIMnKoSjKgUgUgjKgUgUgUgikDKgZUCkEZUDKgUgUgikCkCkCkGTSBlQMqCKQKQMqCMqBlQUc9o3uaPu4BB5PxkTf3pIx95Gj+6Ch0jBxov6jeqCussPxoucIYTrLD8aH+o3qhh6NxMZ3SRn7PB/ug9QL3bfsgh5DQXONAAkk7gB4oNZ+0OC3/Hj9z0VX3W/ZZ9Vfhsonte0OYQ5rgHNI3EHcVbE5V4WpApBre1kro4GFrnMuUA5DRcKOz/PJZ9TVMU8L7ERNXLlBpE8SXm/9WHMtmI8LjSTgRUswAIJ+a6ANn8WnzqjnKPhTP8ATfR9ocK5wa3FutxoAxDeu/5NfnpT9H/PbGxHbXBRSGJ87nkEtLm5WtB9lZFy9MZw5+ujOOMsXSvbNsRcxsea4nPZJ8YuBBGwgAD2VH33J4yup08OHix+JmJkM7mkklvzuaCR4Ct53DaupnEtdVNuj/HDb4HtRmwMzcRZkYGNY/MW2MwO0Ded4SmaouxGeFGosxRE4H6YjN5WtaAd4Av3XpZedhZmlmkhoBJuqzVtTKMPaTSAa3M9gAHjnB3/AGKCHY5uW/heAOw7SPe0Sg4ppJGWqv8AiHXZ/nkiHjNimN3ir3WQQoSrFpGMEE5SAdtfK5v12Jkbluni3DOYA17A19OdI7OR5VuK8/UXK4rmmPxptUUzES4IYuWn7aDi0m/DbYpU4hp5d32Y05K3DRsDA8tYBm+IQTtNWC0j2Wq1VdximOGW5TRnmW5fpzEbKiaN/wCoHA/8Qrflf8K/ja8ugw0weLC1KGJ2sw0kmFqIW5rw6vpuP/aov0TXTwts1RTVy4J0eJBogX/tCxfTc8Nf20eVHsxO7K3aRe7zT6Lk8YT91Ec5RpOLEfBkc2OMFsb3Ne027NXgKCiNHVTMVVTwj+TTMYiOXLaNw2HmwznNe39yRt5y18dDZ8t/N5/W1qu13abuIjhnt025t5meWf2Zwt4apmmUAujY5oOxo8vev5KjVUT9kzRC7T14tx8pe0eBniGSKstktL2EOYTs2bN/2Vf7/tTLZN23VzV+q4nCCLDytqyYwS4ivnLhtA8AAPyooqmbkTKm9X8qZa5s4B+l2CPMFem89cyNJ2UN2zeAPJELsIu/kr05TX32FTkwtl2D5gK/ia0h3vaZMIAo3mGz0toEfXamTCrpAPG9oIPl1QUzi6H0s+AAUJdbokNGDaTRGWTM11s+TbtDhf5CzV6j41fCY4WU2sxnLTY3s/hxCDkkGYt2jECQNJG524j23qqL1uI4jlb8K5/vh03ZzEQF0cDmlmwMZRzN2DYCd/gtNvUU1cKK7NVPLsxoyMjctKlkw4cMFBBmPZYoqBgv0TGTdIKamj8kHtq2PKW0DYpP0cNpT/T7DGV0jIyM5twa4hrvuB91xFGOImcO/lnmY5bvRPZ0NaGkBrWgBrQKAC7iIiMQ5mZn9bE6BYpQ839nmEV4FBr5ux8J/Tj5AoTliydiYj+mz+QpMGXiew8XDb+UxBlU9iIuGPz1TEGZR+xEXDb+eqYgzL0Z2KjH6bfymIMy9mdjYx+mzltMGWezs03IWEDLVZa2V5UommJjEkTMTmHLdrNB4pmR2Hb8QDMXbRmB8KvfvPssdzSRnNLVbv8AGKmj0MZ3zHNGWGKiS4FovcAL2Hx3eSqp09czxwsqvURDtsLpzERNp7M7QN42/jetHyvUfsZUfG3V+ThutC6dZicwDSxzKvxbtutvns3Ky1ei5/WJcXLU0OgpXKikEUgUggtQMqCaQRSBSBSCKQMqBlQMqBSCMqCksAcKKDAOho810g9n6NjIqkGK3RRa+w41YNX5IN7SBSBSCKQKQKQKQKQRSBSBSBSCKQKQKQKQKQKQRSBSD3pApBFIFIFIFIFIFIFIIpApApApApBFIFIFIFIFIIpA77DxI+dvVA77DxI+dvVA77DxI+dvVBHfIeJHzt6oJ77DxI+dvVBHfYeJHzt6oHfIeJHzt6oHfIeJHzt6oHfIeJHzt6oHfIeJHzt6oHfIeJHzt6oHfIeJHzt6oHfIeJHzt6oHfIeJHzt6oHfIeJHzt6oHfIeLHzt6oHfIeJHzt6oHfIeJHzt6oHfIeJHzt6oI73DxY+dvVB8x1rD6jylbtuv+O3mbvpfbqTWsPqPKU26/47N30vt1JrWHzPKU26/47N30vt1JrWH1HlKbdf8AHZu+l9upNaw+o8pTbr/js3fS+3UmtYfUeUpt1/x2bvpfbqTWsPqPKU26/wCOzd9L7dSa1h8zylNuv+Ozd9L7dSa1h9R5Sm3X/HZu+l9upNaw+o8pTbr/AI7N30vt1JrWH1HlKbdf8dm76X26k1rD5nlKbdf8dm76X26k1rD6jylNuv8Ajs3fS+3UmtYfUeUpt1/x2bvpfbqTWsPqPKU26/47N30vt1JrWH1HlKbdf8dm76X26k1rD6jylNuv+Ozd9L7dSa1h8zylNuv+Ozd9L7dSa1h9R5Sm3X/HZu+l9upNaw+o8pTbr/js3fS+3UudX0T48QEBAQEBAQEBAQEBAQEBAQEBAQf/2Q==">
          <a:hlinkClick xmlns:r="http://schemas.openxmlformats.org/officeDocument/2006/relationships" r:id="rId135" tgtFrame="_blank"/>
          <a:extLst>
            <a:ext uri="{FF2B5EF4-FFF2-40B4-BE49-F238E27FC236}">
              <a16:creationId xmlns:a16="http://schemas.microsoft.com/office/drawing/2014/main" id="{334D8ABA-4925-442B-B232-BD92D2EEA45D}"/>
            </a:ext>
          </a:extLst>
        </xdr:cNvPr>
        <xdr:cNvSpPr>
          <a:spLocks noChangeAspect="1" noChangeArrowheads="1"/>
        </xdr:cNvSpPr>
      </xdr:nvSpPr>
      <xdr:spPr bwMode="auto">
        <a:xfrm>
          <a:off x="4371975" y="283635450"/>
          <a:ext cx="1905000" cy="1190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104</xdr:row>
      <xdr:rowOff>0</xdr:rowOff>
    </xdr:from>
    <xdr:ext cx="304800" cy="304800"/>
    <xdr:sp macro="" textlink="">
      <xdr:nvSpPr>
        <xdr:cNvPr id="520" name="AutoShape 1" descr="Attēlu rezultāti vaicājumam “spiediena regulators metināšanai”">
          <a:hlinkClick xmlns:r="http://schemas.openxmlformats.org/officeDocument/2006/relationships" r:id="rId33"/>
          <a:extLst>
            <a:ext uri="{FF2B5EF4-FFF2-40B4-BE49-F238E27FC236}">
              <a16:creationId xmlns:a16="http://schemas.microsoft.com/office/drawing/2014/main" id="{1C49A3B9-3547-4915-91A4-1AA1F303A043}"/>
            </a:ext>
          </a:extLst>
        </xdr:cNvPr>
        <xdr:cNvSpPr>
          <a:spLocks noChangeAspect="1" noChangeArrowheads="1"/>
        </xdr:cNvSpPr>
      </xdr:nvSpPr>
      <xdr:spPr bwMode="auto">
        <a:xfrm>
          <a:off x="4371975" y="289350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904875</xdr:colOff>
      <xdr:row>105</xdr:row>
      <xdr:rowOff>295276</xdr:rowOff>
    </xdr:from>
    <xdr:ext cx="1552574" cy="1552574"/>
    <xdr:pic>
      <xdr:nvPicPr>
        <xdr:cNvPr id="521" name="Picture 520" descr="http://www.forcefix.lv/image/cache/data/products/Knie%C5%BEu%20pistoles/kniedes/Kniede_Aluminijs_Terauds-ps-1600x1280-ds-wm.png">
          <a:extLst>
            <a:ext uri="{FF2B5EF4-FFF2-40B4-BE49-F238E27FC236}">
              <a16:creationId xmlns:a16="http://schemas.microsoft.com/office/drawing/2014/main" id="{959C0432-C74E-400C-8F11-AA5127F090BA}"/>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5276850" y="182613301"/>
          <a:ext cx="1552574" cy="15525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1104900</xdr:colOff>
      <xdr:row>104</xdr:row>
      <xdr:rowOff>171452</xdr:rowOff>
    </xdr:from>
    <xdr:ext cx="1485900" cy="1485900"/>
    <xdr:pic>
      <xdr:nvPicPr>
        <xdr:cNvPr id="522" name="Picture 521">
          <a:extLst>
            <a:ext uri="{FF2B5EF4-FFF2-40B4-BE49-F238E27FC236}">
              <a16:creationId xmlns:a16="http://schemas.microsoft.com/office/drawing/2014/main" id="{B16C5412-7AF4-4715-95FE-14AF8194C0DC}"/>
            </a:ext>
          </a:extLst>
        </xdr:cNvPr>
        <xdr:cNvPicPr>
          <a:picLocks noChangeAspect="1"/>
        </xdr:cNvPicPr>
      </xdr:nvPicPr>
      <xdr:blipFill>
        <a:blip xmlns:r="http://schemas.openxmlformats.org/officeDocument/2006/relationships" r:embed="rId140" cstate="print"/>
        <a:stretch>
          <a:fillRect/>
        </a:stretch>
      </xdr:blipFill>
      <xdr:spPr>
        <a:xfrm>
          <a:off x="5476875" y="180584477"/>
          <a:ext cx="1485900" cy="1485900"/>
        </a:xfrm>
        <a:prstGeom prst="rect">
          <a:avLst/>
        </a:prstGeom>
      </xdr:spPr>
    </xdr:pic>
    <xdr:clientData/>
  </xdr:oneCellAnchor>
  <xdr:oneCellAnchor>
    <xdr:from>
      <xdr:col>2</xdr:col>
      <xdr:colOff>866775</xdr:colOff>
      <xdr:row>106</xdr:row>
      <xdr:rowOff>171450</xdr:rowOff>
    </xdr:from>
    <xdr:ext cx="1619250" cy="1619250"/>
    <xdr:pic>
      <xdr:nvPicPr>
        <xdr:cNvPr id="523" name="Picture 522" descr="http://www.forcefix.lv/image/cache/data/products/Knie%C5%BEu%20pistoles/kniedes/Kniede_Aluminijs_Terauds-ps-1600x1280-ds-wm.png">
          <a:extLst>
            <a:ext uri="{FF2B5EF4-FFF2-40B4-BE49-F238E27FC236}">
              <a16:creationId xmlns:a16="http://schemas.microsoft.com/office/drawing/2014/main" id="{AA0A5F9A-79B4-459F-BBF4-0B0DA64D690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5238750" y="184394475"/>
          <a:ext cx="1619250" cy="16192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1009650</xdr:colOff>
      <xdr:row>154</xdr:row>
      <xdr:rowOff>447675</xdr:rowOff>
    </xdr:from>
    <xdr:ext cx="952381" cy="1142857"/>
    <xdr:pic>
      <xdr:nvPicPr>
        <xdr:cNvPr id="524" name="Picture 523">
          <a:extLst>
            <a:ext uri="{FF2B5EF4-FFF2-40B4-BE49-F238E27FC236}">
              <a16:creationId xmlns:a16="http://schemas.microsoft.com/office/drawing/2014/main" id="{4D8CC321-4275-4D59-92B7-B4B2359E87DB}"/>
            </a:ext>
          </a:extLst>
        </xdr:cNvPr>
        <xdr:cNvPicPr>
          <a:picLocks noChangeAspect="1"/>
        </xdr:cNvPicPr>
      </xdr:nvPicPr>
      <xdr:blipFill>
        <a:blip xmlns:r="http://schemas.openxmlformats.org/officeDocument/2006/relationships" r:embed="rId141"/>
        <a:stretch>
          <a:fillRect/>
        </a:stretch>
      </xdr:blipFill>
      <xdr:spPr>
        <a:xfrm>
          <a:off x="5381625" y="322040250"/>
          <a:ext cx="952381" cy="1142857"/>
        </a:xfrm>
        <a:prstGeom prst="rect">
          <a:avLst/>
        </a:prstGeom>
      </xdr:spPr>
    </xdr:pic>
    <xdr:clientData/>
  </xdr:oneCellAnchor>
  <xdr:oneCellAnchor>
    <xdr:from>
      <xdr:col>2</xdr:col>
      <xdr:colOff>85725</xdr:colOff>
      <xdr:row>152</xdr:row>
      <xdr:rowOff>409575</xdr:rowOff>
    </xdr:from>
    <xdr:ext cx="2657475" cy="1343025"/>
    <xdr:pic>
      <xdr:nvPicPr>
        <xdr:cNvPr id="525" name="Picture 524" descr="Pu spiral">
          <a:extLst>
            <a:ext uri="{FF2B5EF4-FFF2-40B4-BE49-F238E27FC236}">
              <a16:creationId xmlns:a16="http://schemas.microsoft.com/office/drawing/2014/main" id="{B08A5C54-9F83-4C66-B4C1-D3EC8975E924}"/>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4457700" y="317525400"/>
          <a:ext cx="2657475" cy="13430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962025</xdr:colOff>
      <xdr:row>153</xdr:row>
      <xdr:rowOff>190501</xdr:rowOff>
    </xdr:from>
    <xdr:ext cx="1095375" cy="1452772"/>
    <xdr:pic>
      <xdr:nvPicPr>
        <xdr:cNvPr id="526" name="Picture 525" descr="https://www.k-rauta.lv/buvmaterialu-veikals-productimages/big/5/500/500642/500642031_1.jpg">
          <a:extLst>
            <a:ext uri="{FF2B5EF4-FFF2-40B4-BE49-F238E27FC236}">
              <a16:creationId xmlns:a16="http://schemas.microsoft.com/office/drawing/2014/main" id="{E8027959-BBD8-4CC1-9C1C-C6F24847824A}"/>
            </a:ext>
          </a:extLst>
        </xdr:cNvPr>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5334000" y="319544701"/>
          <a:ext cx="1095375" cy="14527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619125</xdr:colOff>
      <xdr:row>155</xdr:row>
      <xdr:rowOff>161927</xdr:rowOff>
    </xdr:from>
    <xdr:ext cx="1704974" cy="1704974"/>
    <xdr:pic>
      <xdr:nvPicPr>
        <xdr:cNvPr id="527" name="irc_mi" descr="Saistīts attēls">
          <a:hlinkClick xmlns:r="http://schemas.openxmlformats.org/officeDocument/2006/relationships" r:id="rId144"/>
          <a:extLst>
            <a:ext uri="{FF2B5EF4-FFF2-40B4-BE49-F238E27FC236}">
              <a16:creationId xmlns:a16="http://schemas.microsoft.com/office/drawing/2014/main" id="{98A78A19-EADD-42E3-9889-B2F915EE70D7}"/>
            </a:ext>
          </a:extLst>
        </xdr:cNvPr>
        <xdr:cNvPicPr>
          <a:picLocks noChangeAspect="1" noChangeArrowheads="1"/>
        </xdr:cNvPicPr>
      </xdr:nvPicPr>
      <xdr:blipFill>
        <a:blip xmlns:r="http://schemas.openxmlformats.org/officeDocument/2006/relationships" r:embed="rId145"/>
        <a:srcRect/>
        <a:stretch>
          <a:fillRect/>
        </a:stretch>
      </xdr:blipFill>
      <xdr:spPr bwMode="auto">
        <a:xfrm>
          <a:off x="4991100" y="323992877"/>
          <a:ext cx="1704974" cy="1704974"/>
        </a:xfrm>
        <a:prstGeom prst="rect">
          <a:avLst/>
        </a:prstGeom>
        <a:noFill/>
      </xdr:spPr>
    </xdr:pic>
    <xdr:clientData/>
  </xdr:oneCellAnchor>
  <xdr:oneCellAnchor>
    <xdr:from>
      <xdr:col>2</xdr:col>
      <xdr:colOff>1714500</xdr:colOff>
      <xdr:row>107</xdr:row>
      <xdr:rowOff>190501</xdr:rowOff>
    </xdr:from>
    <xdr:ext cx="1200150" cy="1200150"/>
    <xdr:pic>
      <xdr:nvPicPr>
        <xdr:cNvPr id="597" name="Picture 10" descr="http://img-2.ecom20.com/8143/67/plastmasas-caurulu-skeres-rocut-tc-63-professional-0-63-mm-rothenberger.391788-13.jpeg">
          <a:hlinkClick xmlns:r="http://schemas.openxmlformats.org/officeDocument/2006/relationships" r:id="rId146"/>
          <a:extLst>
            <a:ext uri="{FF2B5EF4-FFF2-40B4-BE49-F238E27FC236}">
              <a16:creationId xmlns:a16="http://schemas.microsoft.com/office/drawing/2014/main" id="{00FE3018-4429-4F8D-8E0E-0067F6778146}"/>
            </a:ext>
          </a:extLst>
        </xdr:cNvPr>
        <xdr:cNvPicPr>
          <a:picLocks noChangeAspect="1" noChangeArrowheads="1"/>
        </xdr:cNvPicPr>
      </xdr:nvPicPr>
      <xdr:blipFill>
        <a:blip xmlns:r="http://schemas.openxmlformats.org/officeDocument/2006/relationships" r:embed="rId147"/>
        <a:srcRect/>
        <a:stretch>
          <a:fillRect/>
        </a:stretch>
      </xdr:blipFill>
      <xdr:spPr bwMode="auto">
        <a:xfrm>
          <a:off x="6086475" y="406841326"/>
          <a:ext cx="1200150" cy="1200150"/>
        </a:xfrm>
        <a:prstGeom prst="rect">
          <a:avLst/>
        </a:prstGeom>
        <a:noFill/>
      </xdr:spPr>
    </xdr:pic>
    <xdr:clientData/>
  </xdr:oneCellAnchor>
  <xdr:oneCellAnchor>
    <xdr:from>
      <xdr:col>2</xdr:col>
      <xdr:colOff>1238249</xdr:colOff>
      <xdr:row>108</xdr:row>
      <xdr:rowOff>85725</xdr:rowOff>
    </xdr:from>
    <xdr:ext cx="1019175" cy="1019175"/>
    <xdr:pic>
      <xdr:nvPicPr>
        <xdr:cNvPr id="598" name="Picture 11" descr="http://img-2.ecom20.com/8143/67/stangas-cobra-560mm-d120mm-knipex.389259-13.jpeg">
          <a:hlinkClick xmlns:r="http://schemas.openxmlformats.org/officeDocument/2006/relationships" r:id="rId148"/>
          <a:extLst>
            <a:ext uri="{FF2B5EF4-FFF2-40B4-BE49-F238E27FC236}">
              <a16:creationId xmlns:a16="http://schemas.microsoft.com/office/drawing/2014/main" id="{1A7FEF74-0938-4E9D-8810-4FAABEDCC88F}"/>
            </a:ext>
          </a:extLst>
        </xdr:cNvPr>
        <xdr:cNvPicPr>
          <a:picLocks noChangeAspect="1" noChangeArrowheads="1"/>
        </xdr:cNvPicPr>
      </xdr:nvPicPr>
      <xdr:blipFill>
        <a:blip xmlns:r="http://schemas.openxmlformats.org/officeDocument/2006/relationships" r:embed="rId149"/>
        <a:srcRect/>
        <a:stretch>
          <a:fillRect/>
        </a:stretch>
      </xdr:blipFill>
      <xdr:spPr bwMode="auto">
        <a:xfrm>
          <a:off x="5610224" y="408127200"/>
          <a:ext cx="1019175" cy="1019175"/>
        </a:xfrm>
        <a:prstGeom prst="rect">
          <a:avLst/>
        </a:prstGeom>
        <a:noFill/>
      </xdr:spPr>
    </xdr:pic>
    <xdr:clientData/>
  </xdr:oneCellAnchor>
  <xdr:oneCellAnchor>
    <xdr:from>
      <xdr:col>2</xdr:col>
      <xdr:colOff>1000125</xdr:colOff>
      <xdr:row>110</xdr:row>
      <xdr:rowOff>228600</xdr:rowOff>
    </xdr:from>
    <xdr:ext cx="933449" cy="933449"/>
    <xdr:pic>
      <xdr:nvPicPr>
        <xdr:cNvPr id="599" name="Picture 13" descr="http://img-2.ecom20.com/8143/67/sifonu-un-savienojumu-stangas-250mm-lidz-d75mm-ar-pvc-ielikt-knipex.689513-13.jpeg">
          <a:hlinkClick xmlns:r="http://schemas.openxmlformats.org/officeDocument/2006/relationships" r:id="rId150"/>
          <a:extLst>
            <a:ext uri="{FF2B5EF4-FFF2-40B4-BE49-F238E27FC236}">
              <a16:creationId xmlns:a16="http://schemas.microsoft.com/office/drawing/2014/main" id="{A8752D38-392A-4572-8695-808C7952FEFD}"/>
            </a:ext>
          </a:extLst>
        </xdr:cNvPr>
        <xdr:cNvPicPr>
          <a:picLocks noChangeAspect="1" noChangeArrowheads="1"/>
        </xdr:cNvPicPr>
      </xdr:nvPicPr>
      <xdr:blipFill>
        <a:blip xmlns:r="http://schemas.openxmlformats.org/officeDocument/2006/relationships" r:embed="rId151"/>
        <a:srcRect/>
        <a:stretch>
          <a:fillRect/>
        </a:stretch>
      </xdr:blipFill>
      <xdr:spPr bwMode="auto">
        <a:xfrm>
          <a:off x="5372100" y="410070300"/>
          <a:ext cx="933449" cy="933449"/>
        </a:xfrm>
        <a:prstGeom prst="rect">
          <a:avLst/>
        </a:prstGeom>
        <a:noFill/>
      </xdr:spPr>
    </xdr:pic>
    <xdr:clientData/>
  </xdr:oneCellAnchor>
  <xdr:oneCellAnchor>
    <xdr:from>
      <xdr:col>2</xdr:col>
      <xdr:colOff>914400</xdr:colOff>
      <xdr:row>111</xdr:row>
      <xdr:rowOff>152400</xdr:rowOff>
    </xdr:from>
    <xdr:ext cx="781050" cy="781050"/>
    <xdr:pic>
      <xdr:nvPicPr>
        <xdr:cNvPr id="600" name="Picture 14" descr="http://img-2.ecom20.com/8143/67/adjustable-spanner-10-open-end-chrome-plated-with-2c-hand-gedore.756654-13.jpeg">
          <a:hlinkClick xmlns:r="http://schemas.openxmlformats.org/officeDocument/2006/relationships" r:id="rId152"/>
          <a:extLst>
            <a:ext uri="{FF2B5EF4-FFF2-40B4-BE49-F238E27FC236}">
              <a16:creationId xmlns:a16="http://schemas.microsoft.com/office/drawing/2014/main" id="{033EE785-A990-4099-B325-2558C54D4CF4}"/>
            </a:ext>
          </a:extLst>
        </xdr:cNvPr>
        <xdr:cNvPicPr>
          <a:picLocks noChangeAspect="1" noChangeArrowheads="1"/>
        </xdr:cNvPicPr>
      </xdr:nvPicPr>
      <xdr:blipFill>
        <a:blip xmlns:r="http://schemas.openxmlformats.org/officeDocument/2006/relationships" r:embed="rId153"/>
        <a:srcRect/>
        <a:stretch>
          <a:fillRect/>
        </a:stretch>
      </xdr:blipFill>
      <xdr:spPr bwMode="auto">
        <a:xfrm>
          <a:off x="5286375" y="411327600"/>
          <a:ext cx="781050" cy="781050"/>
        </a:xfrm>
        <a:prstGeom prst="rect">
          <a:avLst/>
        </a:prstGeom>
        <a:noFill/>
      </xdr:spPr>
    </xdr:pic>
    <xdr:clientData/>
  </xdr:oneCellAnchor>
  <xdr:oneCellAnchor>
    <xdr:from>
      <xdr:col>2</xdr:col>
      <xdr:colOff>828675</xdr:colOff>
      <xdr:row>117</xdr:row>
      <xdr:rowOff>276225</xdr:rowOff>
    </xdr:from>
    <xdr:ext cx="1257300" cy="942975"/>
    <xdr:pic>
      <xdr:nvPicPr>
        <xdr:cNvPr id="601" name="Picture 16" descr="http://img-2.ecom20.com/8143/67/caurumsitamie-10gb-2-5-10mm.718610-10.jpeg">
          <a:extLst>
            <a:ext uri="{FF2B5EF4-FFF2-40B4-BE49-F238E27FC236}">
              <a16:creationId xmlns:a16="http://schemas.microsoft.com/office/drawing/2014/main" id="{3445BE35-5397-4D13-9D39-D36A6D4700D8}"/>
            </a:ext>
          </a:extLst>
        </xdr:cNvPr>
        <xdr:cNvPicPr>
          <a:picLocks noChangeAspect="1" noChangeArrowheads="1"/>
        </xdr:cNvPicPr>
      </xdr:nvPicPr>
      <xdr:blipFill>
        <a:blip xmlns:r="http://schemas.openxmlformats.org/officeDocument/2006/relationships" r:embed="rId154"/>
        <a:srcRect/>
        <a:stretch>
          <a:fillRect/>
        </a:stretch>
      </xdr:blipFill>
      <xdr:spPr bwMode="auto">
        <a:xfrm>
          <a:off x="5200650" y="414594675"/>
          <a:ext cx="1257300" cy="942975"/>
        </a:xfrm>
        <a:prstGeom prst="rect">
          <a:avLst/>
        </a:prstGeom>
        <a:noFill/>
      </xdr:spPr>
    </xdr:pic>
    <xdr:clientData/>
  </xdr:oneCellAnchor>
  <xdr:oneCellAnchor>
    <xdr:from>
      <xdr:col>2</xdr:col>
      <xdr:colOff>1162050</xdr:colOff>
      <xdr:row>119</xdr:row>
      <xdr:rowOff>257175</xdr:rowOff>
    </xdr:from>
    <xdr:ext cx="1133475" cy="1133475"/>
    <xdr:pic>
      <xdr:nvPicPr>
        <xdr:cNvPr id="602" name="Picture 17" descr="http://img-2.ecom20.com/8143/67/pistole-hermetikiem-pusatverts-ter-allum-korp-.724762-10.jpeg">
          <a:extLst>
            <a:ext uri="{FF2B5EF4-FFF2-40B4-BE49-F238E27FC236}">
              <a16:creationId xmlns:a16="http://schemas.microsoft.com/office/drawing/2014/main" id="{6B3B73E2-41C3-41D7-8D9E-F19BDBFB9561}"/>
            </a:ext>
          </a:extLst>
        </xdr:cNvPr>
        <xdr:cNvPicPr>
          <a:picLocks noChangeAspect="1" noChangeArrowheads="1"/>
        </xdr:cNvPicPr>
      </xdr:nvPicPr>
      <xdr:blipFill>
        <a:blip xmlns:r="http://schemas.openxmlformats.org/officeDocument/2006/relationships" r:embed="rId155"/>
        <a:srcRect/>
        <a:stretch>
          <a:fillRect/>
        </a:stretch>
      </xdr:blipFill>
      <xdr:spPr bwMode="auto">
        <a:xfrm>
          <a:off x="5534025" y="417280725"/>
          <a:ext cx="1133475" cy="1133475"/>
        </a:xfrm>
        <a:prstGeom prst="rect">
          <a:avLst/>
        </a:prstGeom>
        <a:noFill/>
      </xdr:spPr>
    </xdr:pic>
    <xdr:clientData/>
  </xdr:oneCellAnchor>
  <xdr:oneCellAnchor>
    <xdr:from>
      <xdr:col>2</xdr:col>
      <xdr:colOff>1524000</xdr:colOff>
      <xdr:row>121</xdr:row>
      <xdr:rowOff>244473</xdr:rowOff>
    </xdr:from>
    <xdr:ext cx="957696" cy="1003301"/>
    <xdr:pic>
      <xdr:nvPicPr>
        <xdr:cNvPr id="603" name="Picture 18" descr="http://img-2.ecom20.com/8143/67/nazis-ar-maksti-205-100mm-zils.724759-10.jpeg">
          <a:extLst>
            <a:ext uri="{FF2B5EF4-FFF2-40B4-BE49-F238E27FC236}">
              <a16:creationId xmlns:a16="http://schemas.microsoft.com/office/drawing/2014/main" id="{6599007D-DF4A-4269-92D6-27257AB6ADB5}"/>
            </a:ext>
          </a:extLst>
        </xdr:cNvPr>
        <xdr:cNvPicPr>
          <a:picLocks noChangeAspect="1" noChangeArrowheads="1"/>
        </xdr:cNvPicPr>
      </xdr:nvPicPr>
      <xdr:blipFill>
        <a:blip xmlns:r="http://schemas.openxmlformats.org/officeDocument/2006/relationships" r:embed="rId156"/>
        <a:srcRect/>
        <a:stretch>
          <a:fillRect/>
        </a:stretch>
      </xdr:blipFill>
      <xdr:spPr bwMode="auto">
        <a:xfrm>
          <a:off x="5895975" y="420077898"/>
          <a:ext cx="957696" cy="1003301"/>
        </a:xfrm>
        <a:prstGeom prst="rect">
          <a:avLst/>
        </a:prstGeom>
        <a:noFill/>
      </xdr:spPr>
    </xdr:pic>
    <xdr:clientData/>
  </xdr:oneCellAnchor>
  <xdr:oneCellAnchor>
    <xdr:from>
      <xdr:col>2</xdr:col>
      <xdr:colOff>1247775</xdr:colOff>
      <xdr:row>120</xdr:row>
      <xdr:rowOff>400050</xdr:rowOff>
    </xdr:from>
    <xdr:ext cx="990600" cy="990600"/>
    <xdr:pic>
      <xdr:nvPicPr>
        <xdr:cNvPr id="604" name="Picture 19" descr="http://img-2.ecom20.com/8143/67/caurumsitis-20mm-n-570-gedore.742588-13.jpeg">
          <a:hlinkClick xmlns:r="http://schemas.openxmlformats.org/officeDocument/2006/relationships" r:id="rId157"/>
          <a:extLst>
            <a:ext uri="{FF2B5EF4-FFF2-40B4-BE49-F238E27FC236}">
              <a16:creationId xmlns:a16="http://schemas.microsoft.com/office/drawing/2014/main" id="{918D6E61-1A50-4417-9166-FC924D0ACE62}"/>
            </a:ext>
          </a:extLst>
        </xdr:cNvPr>
        <xdr:cNvPicPr>
          <a:picLocks noChangeAspect="1" noChangeArrowheads="1"/>
        </xdr:cNvPicPr>
      </xdr:nvPicPr>
      <xdr:blipFill>
        <a:blip xmlns:r="http://schemas.openxmlformats.org/officeDocument/2006/relationships" r:embed="rId158"/>
        <a:srcRect/>
        <a:stretch>
          <a:fillRect/>
        </a:stretch>
      </xdr:blipFill>
      <xdr:spPr bwMode="auto">
        <a:xfrm>
          <a:off x="5619750" y="418833300"/>
          <a:ext cx="990600" cy="990600"/>
        </a:xfrm>
        <a:prstGeom prst="rect">
          <a:avLst/>
        </a:prstGeom>
        <a:noFill/>
      </xdr:spPr>
    </xdr:pic>
    <xdr:clientData/>
  </xdr:oneCellAnchor>
  <xdr:oneCellAnchor>
    <xdr:from>
      <xdr:col>2</xdr:col>
      <xdr:colOff>1066800</xdr:colOff>
      <xdr:row>122</xdr:row>
      <xdr:rowOff>298541</xdr:rowOff>
    </xdr:from>
    <xdr:ext cx="1434378" cy="901609"/>
    <xdr:pic>
      <xdr:nvPicPr>
        <xdr:cNvPr id="605" name="Picture 21" descr="http://img-2.ecom20.com/8143/67/skrapis-60mm.537440-10.jpeg">
          <a:extLst>
            <a:ext uri="{FF2B5EF4-FFF2-40B4-BE49-F238E27FC236}">
              <a16:creationId xmlns:a16="http://schemas.microsoft.com/office/drawing/2014/main" id="{33663B2C-6A35-4551-859E-C7F3AF81CA1B}"/>
            </a:ext>
          </a:extLst>
        </xdr:cNvPr>
        <xdr:cNvPicPr>
          <a:picLocks noChangeAspect="1" noChangeArrowheads="1"/>
        </xdr:cNvPicPr>
      </xdr:nvPicPr>
      <xdr:blipFill>
        <a:blip xmlns:r="http://schemas.openxmlformats.org/officeDocument/2006/relationships" r:embed="rId159"/>
        <a:srcRect/>
        <a:stretch>
          <a:fillRect/>
        </a:stretch>
      </xdr:blipFill>
      <xdr:spPr bwMode="auto">
        <a:xfrm>
          <a:off x="5438775" y="421541666"/>
          <a:ext cx="1434378" cy="901609"/>
        </a:xfrm>
        <a:prstGeom prst="rect">
          <a:avLst/>
        </a:prstGeom>
        <a:noFill/>
      </xdr:spPr>
    </xdr:pic>
    <xdr:clientData/>
  </xdr:oneCellAnchor>
  <xdr:oneCellAnchor>
    <xdr:from>
      <xdr:col>2</xdr:col>
      <xdr:colOff>1469571</xdr:colOff>
      <xdr:row>123</xdr:row>
      <xdr:rowOff>271690</xdr:rowOff>
    </xdr:from>
    <xdr:ext cx="721179" cy="480786"/>
    <xdr:pic>
      <xdr:nvPicPr>
        <xdr:cNvPr id="606" name="Picture 20" descr="http://img-2.ecom20.com/8143/67/mucina-divpuseja-11x13mm-n-26r-gedore.742838-10.jpeg">
          <a:extLst>
            <a:ext uri="{FF2B5EF4-FFF2-40B4-BE49-F238E27FC236}">
              <a16:creationId xmlns:a16="http://schemas.microsoft.com/office/drawing/2014/main" id="{02E2155F-6D46-4ACD-9541-90F5EF756AAF}"/>
            </a:ext>
          </a:extLst>
        </xdr:cNvPr>
        <xdr:cNvPicPr>
          <a:picLocks noChangeAspect="1" noChangeArrowheads="1"/>
        </xdr:cNvPicPr>
      </xdr:nvPicPr>
      <xdr:blipFill>
        <a:blip xmlns:r="http://schemas.openxmlformats.org/officeDocument/2006/relationships" r:embed="rId160"/>
        <a:srcRect/>
        <a:stretch>
          <a:fillRect/>
        </a:stretch>
      </xdr:blipFill>
      <xdr:spPr bwMode="auto">
        <a:xfrm>
          <a:off x="5841546" y="423010240"/>
          <a:ext cx="721179" cy="480786"/>
        </a:xfrm>
        <a:prstGeom prst="rect">
          <a:avLst/>
        </a:prstGeom>
        <a:noFill/>
      </xdr:spPr>
    </xdr:pic>
    <xdr:clientData/>
  </xdr:oneCellAnchor>
  <xdr:oneCellAnchor>
    <xdr:from>
      <xdr:col>2</xdr:col>
      <xdr:colOff>1304925</xdr:colOff>
      <xdr:row>124</xdr:row>
      <xdr:rowOff>171451</xdr:rowOff>
    </xdr:from>
    <xdr:ext cx="809625" cy="539750"/>
    <xdr:pic>
      <xdr:nvPicPr>
        <xdr:cNvPr id="607" name="Picture 20" descr="http://img-2.ecom20.com/8143/67/mucina-divpuseja-11x13mm-n-26r-gedore.742838-10.jpeg">
          <a:extLst>
            <a:ext uri="{FF2B5EF4-FFF2-40B4-BE49-F238E27FC236}">
              <a16:creationId xmlns:a16="http://schemas.microsoft.com/office/drawing/2014/main" id="{AA98DDF1-B24C-4906-85B8-F3D75190CD0E}"/>
            </a:ext>
          </a:extLst>
        </xdr:cNvPr>
        <xdr:cNvPicPr>
          <a:picLocks noChangeAspect="1" noChangeArrowheads="1"/>
        </xdr:cNvPicPr>
      </xdr:nvPicPr>
      <xdr:blipFill>
        <a:blip xmlns:r="http://schemas.openxmlformats.org/officeDocument/2006/relationships" r:embed="rId160"/>
        <a:srcRect/>
        <a:stretch>
          <a:fillRect/>
        </a:stretch>
      </xdr:blipFill>
      <xdr:spPr bwMode="auto">
        <a:xfrm>
          <a:off x="5676900" y="423891076"/>
          <a:ext cx="809625" cy="539750"/>
        </a:xfrm>
        <a:prstGeom prst="rect">
          <a:avLst/>
        </a:prstGeom>
        <a:noFill/>
      </xdr:spPr>
    </xdr:pic>
    <xdr:clientData/>
  </xdr:oneCellAnchor>
  <xdr:oneCellAnchor>
    <xdr:from>
      <xdr:col>2</xdr:col>
      <xdr:colOff>1362075</xdr:colOff>
      <xdr:row>125</xdr:row>
      <xdr:rowOff>47625</xdr:rowOff>
    </xdr:from>
    <xdr:ext cx="809625" cy="539750"/>
    <xdr:pic>
      <xdr:nvPicPr>
        <xdr:cNvPr id="608" name="Picture 20" descr="http://img-2.ecom20.com/8143/67/mucina-divpuseja-11x13mm-n-26r-gedore.742838-10.jpeg">
          <a:extLst>
            <a:ext uri="{FF2B5EF4-FFF2-40B4-BE49-F238E27FC236}">
              <a16:creationId xmlns:a16="http://schemas.microsoft.com/office/drawing/2014/main" id="{BEC420CD-5139-4BE9-9995-A2C91BA0287B}"/>
            </a:ext>
          </a:extLst>
        </xdr:cNvPr>
        <xdr:cNvPicPr>
          <a:picLocks noChangeAspect="1" noChangeArrowheads="1"/>
        </xdr:cNvPicPr>
      </xdr:nvPicPr>
      <xdr:blipFill>
        <a:blip xmlns:r="http://schemas.openxmlformats.org/officeDocument/2006/relationships" r:embed="rId160"/>
        <a:srcRect/>
        <a:stretch>
          <a:fillRect/>
        </a:stretch>
      </xdr:blipFill>
      <xdr:spPr bwMode="auto">
        <a:xfrm>
          <a:off x="5734050" y="424595925"/>
          <a:ext cx="809625" cy="539750"/>
        </a:xfrm>
        <a:prstGeom prst="rect">
          <a:avLst/>
        </a:prstGeom>
        <a:noFill/>
      </xdr:spPr>
    </xdr:pic>
    <xdr:clientData/>
  </xdr:oneCellAnchor>
  <xdr:oneCellAnchor>
    <xdr:from>
      <xdr:col>2</xdr:col>
      <xdr:colOff>1314450</xdr:colOff>
      <xdr:row>126</xdr:row>
      <xdr:rowOff>76200</xdr:rowOff>
    </xdr:from>
    <xdr:ext cx="809625" cy="539750"/>
    <xdr:pic>
      <xdr:nvPicPr>
        <xdr:cNvPr id="609" name="Picture 20" descr="http://img-2.ecom20.com/8143/67/mucina-divpuseja-11x13mm-n-26r-gedore.742838-10.jpeg">
          <a:extLst>
            <a:ext uri="{FF2B5EF4-FFF2-40B4-BE49-F238E27FC236}">
              <a16:creationId xmlns:a16="http://schemas.microsoft.com/office/drawing/2014/main" id="{CF34D3D8-6127-4853-92D8-3FEA6B03ED72}"/>
            </a:ext>
          </a:extLst>
        </xdr:cNvPr>
        <xdr:cNvPicPr>
          <a:picLocks noChangeAspect="1" noChangeArrowheads="1"/>
        </xdr:cNvPicPr>
      </xdr:nvPicPr>
      <xdr:blipFill>
        <a:blip xmlns:r="http://schemas.openxmlformats.org/officeDocument/2006/relationships" r:embed="rId160"/>
        <a:srcRect/>
        <a:stretch>
          <a:fillRect/>
        </a:stretch>
      </xdr:blipFill>
      <xdr:spPr bwMode="auto">
        <a:xfrm>
          <a:off x="5686425" y="425357925"/>
          <a:ext cx="809625" cy="539750"/>
        </a:xfrm>
        <a:prstGeom prst="rect">
          <a:avLst/>
        </a:prstGeom>
        <a:noFill/>
      </xdr:spPr>
    </xdr:pic>
    <xdr:clientData/>
  </xdr:oneCellAnchor>
  <xdr:oneCellAnchor>
    <xdr:from>
      <xdr:col>2</xdr:col>
      <xdr:colOff>1343025</xdr:colOff>
      <xdr:row>127</xdr:row>
      <xdr:rowOff>85725</xdr:rowOff>
    </xdr:from>
    <xdr:ext cx="809625" cy="539750"/>
    <xdr:pic>
      <xdr:nvPicPr>
        <xdr:cNvPr id="610" name="Picture 20" descr="http://img-2.ecom20.com/8143/67/mucina-divpuseja-11x13mm-n-26r-gedore.742838-10.jpeg">
          <a:extLst>
            <a:ext uri="{FF2B5EF4-FFF2-40B4-BE49-F238E27FC236}">
              <a16:creationId xmlns:a16="http://schemas.microsoft.com/office/drawing/2014/main" id="{A7D86ECC-6ABF-430A-996F-5D0CE5F0F90A}"/>
            </a:ext>
          </a:extLst>
        </xdr:cNvPr>
        <xdr:cNvPicPr>
          <a:picLocks noChangeAspect="1" noChangeArrowheads="1"/>
        </xdr:cNvPicPr>
      </xdr:nvPicPr>
      <xdr:blipFill>
        <a:blip xmlns:r="http://schemas.openxmlformats.org/officeDocument/2006/relationships" r:embed="rId160"/>
        <a:srcRect/>
        <a:stretch>
          <a:fillRect/>
        </a:stretch>
      </xdr:blipFill>
      <xdr:spPr bwMode="auto">
        <a:xfrm>
          <a:off x="5715000" y="426119925"/>
          <a:ext cx="809625" cy="539750"/>
        </a:xfrm>
        <a:prstGeom prst="rect">
          <a:avLst/>
        </a:prstGeom>
        <a:noFill/>
      </xdr:spPr>
    </xdr:pic>
    <xdr:clientData/>
  </xdr:oneCellAnchor>
  <xdr:oneCellAnchor>
    <xdr:from>
      <xdr:col>2</xdr:col>
      <xdr:colOff>1814621</xdr:colOff>
      <xdr:row>128</xdr:row>
      <xdr:rowOff>196372</xdr:rowOff>
    </xdr:from>
    <xdr:ext cx="861904" cy="956153"/>
    <xdr:pic>
      <xdr:nvPicPr>
        <xdr:cNvPr id="611" name="Picture 22" descr="http://img-2.ecom20.com/8143/67/limlenta-remonta-mitrumizturiga-48mm-50m-melna.539152-10.jpeg">
          <a:extLst>
            <a:ext uri="{FF2B5EF4-FFF2-40B4-BE49-F238E27FC236}">
              <a16:creationId xmlns:a16="http://schemas.microsoft.com/office/drawing/2014/main" id="{2E2CE5BA-FDBB-4112-92A4-41756B8DD66D}"/>
            </a:ext>
          </a:extLst>
        </xdr:cNvPr>
        <xdr:cNvPicPr>
          <a:picLocks noChangeAspect="1" noChangeArrowheads="1"/>
        </xdr:cNvPicPr>
      </xdr:nvPicPr>
      <xdr:blipFill>
        <a:blip xmlns:r="http://schemas.openxmlformats.org/officeDocument/2006/relationships" r:embed="rId161"/>
        <a:srcRect/>
        <a:stretch>
          <a:fillRect/>
        </a:stretch>
      </xdr:blipFill>
      <xdr:spPr bwMode="auto">
        <a:xfrm>
          <a:off x="6186596" y="427011622"/>
          <a:ext cx="861904" cy="956153"/>
        </a:xfrm>
        <a:prstGeom prst="rect">
          <a:avLst/>
        </a:prstGeom>
        <a:noFill/>
      </xdr:spPr>
    </xdr:pic>
    <xdr:clientData/>
  </xdr:oneCellAnchor>
  <xdr:oneCellAnchor>
    <xdr:from>
      <xdr:col>2</xdr:col>
      <xdr:colOff>1816340</xdr:colOff>
      <xdr:row>129</xdr:row>
      <xdr:rowOff>213971</xdr:rowOff>
    </xdr:from>
    <xdr:ext cx="755409" cy="681379"/>
    <xdr:pic>
      <xdr:nvPicPr>
        <xdr:cNvPr id="612" name="Picture 23" descr="http://img-2.ecom20.com/8143/67/aukla-atzim-15m-ar-pulveri-beast.783341-10.jpeg">
          <a:extLst>
            <a:ext uri="{FF2B5EF4-FFF2-40B4-BE49-F238E27FC236}">
              <a16:creationId xmlns:a16="http://schemas.microsoft.com/office/drawing/2014/main" id="{99FE34EB-D090-4C32-B91F-7BFB5CA42263}"/>
            </a:ext>
          </a:extLst>
        </xdr:cNvPr>
        <xdr:cNvPicPr>
          <a:picLocks noChangeAspect="1" noChangeArrowheads="1"/>
        </xdr:cNvPicPr>
      </xdr:nvPicPr>
      <xdr:blipFill>
        <a:blip xmlns:r="http://schemas.openxmlformats.org/officeDocument/2006/relationships" r:embed="rId162"/>
        <a:srcRect/>
        <a:stretch>
          <a:fillRect/>
        </a:stretch>
      </xdr:blipFill>
      <xdr:spPr bwMode="auto">
        <a:xfrm>
          <a:off x="6188315" y="428305571"/>
          <a:ext cx="755409" cy="681379"/>
        </a:xfrm>
        <a:prstGeom prst="rect">
          <a:avLst/>
        </a:prstGeom>
        <a:noFill/>
      </xdr:spPr>
    </xdr:pic>
    <xdr:clientData/>
  </xdr:oneCellAnchor>
  <xdr:oneCellAnchor>
    <xdr:from>
      <xdr:col>2</xdr:col>
      <xdr:colOff>438150</xdr:colOff>
      <xdr:row>130</xdr:row>
      <xdr:rowOff>304801</xdr:rowOff>
    </xdr:from>
    <xdr:ext cx="2257425" cy="911577"/>
    <xdr:pic>
      <xdr:nvPicPr>
        <xdr:cNvPr id="613" name="Picture 24" descr="http://img-2.ecom20.com/8143/67/zimulis-namdara-12gab.540863-10.jpeg">
          <a:extLst>
            <a:ext uri="{FF2B5EF4-FFF2-40B4-BE49-F238E27FC236}">
              <a16:creationId xmlns:a16="http://schemas.microsoft.com/office/drawing/2014/main" id="{5C85B864-A3B4-46D3-B0B3-1BB8263647A5}"/>
            </a:ext>
          </a:extLst>
        </xdr:cNvPr>
        <xdr:cNvPicPr>
          <a:picLocks noChangeAspect="1" noChangeArrowheads="1"/>
        </xdr:cNvPicPr>
      </xdr:nvPicPr>
      <xdr:blipFill>
        <a:blip xmlns:r="http://schemas.openxmlformats.org/officeDocument/2006/relationships" r:embed="rId163"/>
        <a:srcRect/>
        <a:stretch>
          <a:fillRect/>
        </a:stretch>
      </xdr:blipFill>
      <xdr:spPr bwMode="auto">
        <a:xfrm>
          <a:off x="4810125" y="429863251"/>
          <a:ext cx="2257425" cy="911577"/>
        </a:xfrm>
        <a:prstGeom prst="rect">
          <a:avLst/>
        </a:prstGeom>
        <a:noFill/>
      </xdr:spPr>
    </xdr:pic>
    <xdr:clientData/>
  </xdr:oneCellAnchor>
  <xdr:oneCellAnchor>
    <xdr:from>
      <xdr:col>2</xdr:col>
      <xdr:colOff>723904</xdr:colOff>
      <xdr:row>131</xdr:row>
      <xdr:rowOff>42179</xdr:rowOff>
    </xdr:from>
    <xdr:ext cx="1674849" cy="1243700"/>
    <xdr:pic>
      <xdr:nvPicPr>
        <xdr:cNvPr id="614" name="Picture 25" descr="http://img-2.ecom20.com/8143/67/metala-lenkis-403-d875-3-600x300-scala.742489-10.jpeg">
          <a:extLst>
            <a:ext uri="{FF2B5EF4-FFF2-40B4-BE49-F238E27FC236}">
              <a16:creationId xmlns:a16="http://schemas.microsoft.com/office/drawing/2014/main" id="{931CA511-4E4B-4BCF-8A0A-980AFBA98646}"/>
            </a:ext>
          </a:extLst>
        </xdr:cNvPr>
        <xdr:cNvPicPr>
          <a:picLocks noChangeAspect="1" noChangeArrowheads="1"/>
        </xdr:cNvPicPr>
      </xdr:nvPicPr>
      <xdr:blipFill>
        <a:blip xmlns:r="http://schemas.openxmlformats.org/officeDocument/2006/relationships" r:embed="rId164"/>
        <a:srcRect/>
        <a:stretch>
          <a:fillRect/>
        </a:stretch>
      </xdr:blipFill>
      <xdr:spPr bwMode="auto">
        <a:xfrm rot="16200000">
          <a:off x="5311454" y="430737604"/>
          <a:ext cx="1243700" cy="1674849"/>
        </a:xfrm>
        <a:prstGeom prst="rect">
          <a:avLst/>
        </a:prstGeom>
        <a:noFill/>
      </xdr:spPr>
    </xdr:pic>
    <xdr:clientData/>
  </xdr:oneCellAnchor>
  <xdr:oneCellAnchor>
    <xdr:from>
      <xdr:col>2</xdr:col>
      <xdr:colOff>1028703</xdr:colOff>
      <xdr:row>132</xdr:row>
      <xdr:rowOff>152019</xdr:rowOff>
    </xdr:from>
    <xdr:ext cx="1321694" cy="981456"/>
    <xdr:pic>
      <xdr:nvPicPr>
        <xdr:cNvPr id="615" name="Picture 26" descr="http://img-2.ecom20.com/8143/67/metala-lenkis-ar-pamatni-403-d875-3-250x160-scala.742487-10.jpeg">
          <a:extLst>
            <a:ext uri="{FF2B5EF4-FFF2-40B4-BE49-F238E27FC236}">
              <a16:creationId xmlns:a16="http://schemas.microsoft.com/office/drawing/2014/main" id="{1CEE0A6F-CC01-46AE-AC0D-ED3FDBACD0DD}"/>
            </a:ext>
          </a:extLst>
        </xdr:cNvPr>
        <xdr:cNvPicPr>
          <a:picLocks noChangeAspect="1" noChangeArrowheads="1"/>
        </xdr:cNvPicPr>
      </xdr:nvPicPr>
      <xdr:blipFill>
        <a:blip xmlns:r="http://schemas.openxmlformats.org/officeDocument/2006/relationships" r:embed="rId164"/>
        <a:srcRect/>
        <a:stretch>
          <a:fillRect/>
        </a:stretch>
      </xdr:blipFill>
      <xdr:spPr bwMode="auto">
        <a:xfrm rot="16200000">
          <a:off x="5570797" y="432226400"/>
          <a:ext cx="981456" cy="1321694"/>
        </a:xfrm>
        <a:prstGeom prst="rect">
          <a:avLst/>
        </a:prstGeom>
        <a:noFill/>
      </xdr:spPr>
    </xdr:pic>
    <xdr:clientData/>
  </xdr:oneCellAnchor>
  <xdr:oneCellAnchor>
    <xdr:from>
      <xdr:col>2</xdr:col>
      <xdr:colOff>104775</xdr:colOff>
      <xdr:row>133</xdr:row>
      <xdr:rowOff>190500</xdr:rowOff>
    </xdr:from>
    <xdr:ext cx="2943224" cy="1177290"/>
    <xdr:pic>
      <xdr:nvPicPr>
        <xdr:cNvPr id="616" name="Picture 27" descr="http://img-2.ecom20.com/8143/67/galdnieka-sturenis-kombi-30cm-proline.783340-10.jpeg">
          <a:extLst>
            <a:ext uri="{FF2B5EF4-FFF2-40B4-BE49-F238E27FC236}">
              <a16:creationId xmlns:a16="http://schemas.microsoft.com/office/drawing/2014/main" id="{937B4480-02D2-41AC-98B0-3534BADB119A}"/>
            </a:ext>
          </a:extLst>
        </xdr:cNvPr>
        <xdr:cNvPicPr>
          <a:picLocks noChangeAspect="1" noChangeArrowheads="1"/>
        </xdr:cNvPicPr>
      </xdr:nvPicPr>
      <xdr:blipFill>
        <a:blip xmlns:r="http://schemas.openxmlformats.org/officeDocument/2006/relationships" r:embed="rId165"/>
        <a:srcRect/>
        <a:stretch>
          <a:fillRect/>
        </a:stretch>
      </xdr:blipFill>
      <xdr:spPr bwMode="auto">
        <a:xfrm>
          <a:off x="4476750" y="433758975"/>
          <a:ext cx="2943224" cy="1177290"/>
        </a:xfrm>
        <a:prstGeom prst="rect">
          <a:avLst/>
        </a:prstGeom>
        <a:noFill/>
      </xdr:spPr>
    </xdr:pic>
    <xdr:clientData/>
  </xdr:oneCellAnchor>
  <xdr:oneCellAnchor>
    <xdr:from>
      <xdr:col>2</xdr:col>
      <xdr:colOff>1828800</xdr:colOff>
      <xdr:row>136</xdr:row>
      <xdr:rowOff>339619</xdr:rowOff>
    </xdr:from>
    <xdr:ext cx="752474" cy="775496"/>
    <xdr:pic>
      <xdr:nvPicPr>
        <xdr:cNvPr id="619" name="Picture 30" descr="http://img-2.ecom20.com/8143/67/triecienskruvgriezu-komplekts-932-6-6-gab-wera.723062-10.jpeg">
          <a:extLst>
            <a:ext uri="{FF2B5EF4-FFF2-40B4-BE49-F238E27FC236}">
              <a16:creationId xmlns:a16="http://schemas.microsoft.com/office/drawing/2014/main" id="{6EC9D3DD-F7DB-4058-8871-95EAB834DEE4}"/>
            </a:ext>
          </a:extLst>
        </xdr:cNvPr>
        <xdr:cNvPicPr>
          <a:picLocks noChangeAspect="1" noChangeArrowheads="1"/>
        </xdr:cNvPicPr>
      </xdr:nvPicPr>
      <xdr:blipFill>
        <a:blip xmlns:r="http://schemas.openxmlformats.org/officeDocument/2006/relationships" r:embed="rId166" cstate="print"/>
        <a:srcRect/>
        <a:stretch>
          <a:fillRect/>
        </a:stretch>
      </xdr:blipFill>
      <xdr:spPr bwMode="auto">
        <a:xfrm>
          <a:off x="6200775" y="438146719"/>
          <a:ext cx="752474" cy="775496"/>
        </a:xfrm>
        <a:prstGeom prst="rect">
          <a:avLst/>
        </a:prstGeom>
        <a:noFill/>
      </xdr:spPr>
    </xdr:pic>
    <xdr:clientData/>
  </xdr:oneCellAnchor>
  <xdr:oneCellAnchor>
    <xdr:from>
      <xdr:col>2</xdr:col>
      <xdr:colOff>800100</xdr:colOff>
      <xdr:row>118</xdr:row>
      <xdr:rowOff>209550</xdr:rowOff>
    </xdr:from>
    <xdr:ext cx="1905000" cy="1085850"/>
    <xdr:pic>
      <xdr:nvPicPr>
        <xdr:cNvPr id="620" name="Picture 619" descr="Caurumu sitēju komplekts 12gb.">
          <a:extLst>
            <a:ext uri="{FF2B5EF4-FFF2-40B4-BE49-F238E27FC236}">
              <a16:creationId xmlns:a16="http://schemas.microsoft.com/office/drawing/2014/main" id="{68310D56-31BE-4A2F-8D0A-C267238FA859}"/>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5172075" y="415880550"/>
          <a:ext cx="1905000" cy="10858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756871</xdr:colOff>
      <xdr:row>137</xdr:row>
      <xdr:rowOff>133350</xdr:rowOff>
    </xdr:from>
    <xdr:ext cx="2138729" cy="1323975"/>
    <xdr:pic>
      <xdr:nvPicPr>
        <xdr:cNvPr id="621" name="Picture 620" descr="Šļauka laistīšanas 1/2 20m Instrumenti - Saimniecības un dārza instrumenti - Šļutenes dārza">
          <a:extLst>
            <a:ext uri="{FF2B5EF4-FFF2-40B4-BE49-F238E27FC236}">
              <a16:creationId xmlns:a16="http://schemas.microsoft.com/office/drawing/2014/main" id="{F5DAC908-EB35-4189-98A8-65337925F559}"/>
            </a:ext>
          </a:extLst>
        </xdr:cNvPr>
        <xdr:cNvPicPr>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5128846" y="439435875"/>
          <a:ext cx="2138729" cy="13239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342900</xdr:colOff>
      <xdr:row>138</xdr:row>
      <xdr:rowOff>85726</xdr:rowOff>
    </xdr:from>
    <xdr:ext cx="1771650" cy="1162049"/>
    <xdr:pic>
      <xdr:nvPicPr>
        <xdr:cNvPr id="622" name="Picture 621" descr="http://www.evelostore.com/userfiles/images/Gallery/4067/2016-12-14/pieres-lukturis-pixa-3-3-500x500.jpg">
          <a:extLst>
            <a:ext uri="{FF2B5EF4-FFF2-40B4-BE49-F238E27FC236}">
              <a16:creationId xmlns:a16="http://schemas.microsoft.com/office/drawing/2014/main" id="{56E7FE0D-8F8A-452F-9999-4C357A3BD434}"/>
            </a:ext>
          </a:extLst>
        </xdr:cNvPr>
        <xdr:cNvPicPr>
          <a:picLocks noChangeAspect="1" noChangeArrowheads="1"/>
        </xdr:cNvPicPr>
      </xdr:nvPicPr>
      <xdr:blipFill>
        <a:blip xmlns:r="http://schemas.openxmlformats.org/officeDocument/2006/relationships" r:embed="rId169" cstate="print">
          <a:extLst>
            <a:ext uri="{28A0092B-C50C-407E-A947-70E740481C1C}">
              <a14:useLocalDpi xmlns:a14="http://schemas.microsoft.com/office/drawing/2010/main" val="0"/>
            </a:ext>
          </a:extLst>
        </a:blip>
        <a:srcRect/>
        <a:stretch>
          <a:fillRect/>
        </a:stretch>
      </xdr:blipFill>
      <xdr:spPr bwMode="auto">
        <a:xfrm>
          <a:off x="4714875" y="440883676"/>
          <a:ext cx="1771650" cy="11620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209550</xdr:colOff>
      <xdr:row>139</xdr:row>
      <xdr:rowOff>38100</xdr:rowOff>
    </xdr:from>
    <xdr:ext cx="2152650" cy="1219200"/>
    <xdr:pic>
      <xdr:nvPicPr>
        <xdr:cNvPr id="623" name="Picture 622" descr="Ķēdes vinča HSH-0.75T, 1.5m">
          <a:extLst>
            <a:ext uri="{FF2B5EF4-FFF2-40B4-BE49-F238E27FC236}">
              <a16:creationId xmlns:a16="http://schemas.microsoft.com/office/drawing/2014/main" id="{BE713F4C-C239-4684-B2A4-6275AC17E9A8}"/>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4581525" y="442331475"/>
          <a:ext cx="2152650"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2638425</xdr:colOff>
      <xdr:row>140</xdr:row>
      <xdr:rowOff>95250</xdr:rowOff>
    </xdr:from>
    <xdr:ext cx="304800" cy="304800"/>
    <xdr:sp macro="" textlink="">
      <xdr:nvSpPr>
        <xdr:cNvPr id="624" name="AutoShape 11" descr="Attēlu rezultāti vaicājumam “Amerikankas aclega”">
          <a:extLst>
            <a:ext uri="{FF2B5EF4-FFF2-40B4-BE49-F238E27FC236}">
              <a16:creationId xmlns:a16="http://schemas.microsoft.com/office/drawing/2014/main" id="{D029198F-2B95-4D89-AF07-8A3EC73D5920}"/>
            </a:ext>
          </a:extLst>
        </xdr:cNvPr>
        <xdr:cNvSpPr>
          <a:spLocks noChangeAspect="1" noChangeArrowheads="1"/>
        </xdr:cNvSpPr>
      </xdr:nvSpPr>
      <xdr:spPr bwMode="auto">
        <a:xfrm>
          <a:off x="3248025" y="443884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342900</xdr:colOff>
      <xdr:row>140</xdr:row>
      <xdr:rowOff>57150</xdr:rowOff>
    </xdr:from>
    <xdr:ext cx="1905000" cy="723900"/>
    <xdr:pic>
      <xdr:nvPicPr>
        <xdr:cNvPr id="625" name="Picture 624" descr="https://lukass.lv/userfiles/img/c/1835/cdc552c653a11c1933a765c8399cadb7.jpg">
          <a:extLst>
            <a:ext uri="{FF2B5EF4-FFF2-40B4-BE49-F238E27FC236}">
              <a16:creationId xmlns:a16="http://schemas.microsoft.com/office/drawing/2014/main" id="{B568DBC0-6A12-4C8E-BE35-5505A0EF9FDE}"/>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4714875" y="443845950"/>
          <a:ext cx="1905000" cy="723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66675</xdr:colOff>
      <xdr:row>141</xdr:row>
      <xdr:rowOff>85725</xdr:rowOff>
    </xdr:from>
    <xdr:ext cx="2381250" cy="828675"/>
    <xdr:pic>
      <xdr:nvPicPr>
        <xdr:cNvPr id="627" name="Picture 626" descr="216.302">
          <a:extLst>
            <a:ext uri="{FF2B5EF4-FFF2-40B4-BE49-F238E27FC236}">
              <a16:creationId xmlns:a16="http://schemas.microsoft.com/office/drawing/2014/main" id="{040919F4-91A5-4D45-A93C-8AF1C0C03F08}"/>
            </a:ext>
          </a:extLst>
        </xdr:cNvPr>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4438650" y="446865375"/>
          <a:ext cx="2381250" cy="8286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247650</xdr:colOff>
      <xdr:row>142</xdr:row>
      <xdr:rowOff>19050</xdr:rowOff>
    </xdr:from>
    <xdr:ext cx="2057400" cy="895350"/>
    <xdr:pic>
      <xdr:nvPicPr>
        <xdr:cNvPr id="628" name="Picture 627" descr="https://upload.wikimedia.org/wikipedia/commons/thumb/3/35/Hammer-1.jpg/1920px-Hammer-1.jpg">
          <a:extLst>
            <a:ext uri="{FF2B5EF4-FFF2-40B4-BE49-F238E27FC236}">
              <a16:creationId xmlns:a16="http://schemas.microsoft.com/office/drawing/2014/main" id="{69E553EC-6E4B-4E31-8D30-CB2770D1EB5D}"/>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4619625" y="448294125"/>
          <a:ext cx="2057400" cy="8953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276225</xdr:colOff>
      <xdr:row>143</xdr:row>
      <xdr:rowOff>38100</xdr:rowOff>
    </xdr:from>
    <xdr:ext cx="2057400" cy="895350"/>
    <xdr:pic>
      <xdr:nvPicPr>
        <xdr:cNvPr id="629" name="Picture 628" descr="https://upload.wikimedia.org/wikipedia/commons/thumb/3/35/Hammer-1.jpg/1920px-Hammer-1.jpg">
          <a:extLst>
            <a:ext uri="{FF2B5EF4-FFF2-40B4-BE49-F238E27FC236}">
              <a16:creationId xmlns:a16="http://schemas.microsoft.com/office/drawing/2014/main" id="{2EF0D355-135B-4A76-8EAF-51F520EA0811}"/>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4648200" y="449808600"/>
          <a:ext cx="2057400" cy="8953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304800</xdr:colOff>
      <xdr:row>144</xdr:row>
      <xdr:rowOff>19050</xdr:rowOff>
    </xdr:from>
    <xdr:ext cx="2152649" cy="771525"/>
    <xdr:pic>
      <xdr:nvPicPr>
        <xdr:cNvPr id="630" name="Picture 629" descr="Saistīts attēls">
          <a:extLst>
            <a:ext uri="{FF2B5EF4-FFF2-40B4-BE49-F238E27FC236}">
              <a16:creationId xmlns:a16="http://schemas.microsoft.com/office/drawing/2014/main" id="{54279071-0771-453D-AB70-E655FA242B2B}"/>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4676775" y="451284975"/>
          <a:ext cx="2152649" cy="771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895350</xdr:colOff>
      <xdr:row>306</xdr:row>
      <xdr:rowOff>419100</xdr:rowOff>
    </xdr:from>
    <xdr:ext cx="1381126" cy="1381126"/>
    <xdr:pic>
      <xdr:nvPicPr>
        <xdr:cNvPr id="631" name="Picture 630" descr="http://www.verkter.lv/media/catalog/product/cache/5/small_image/9df78eab33525d08d6e5fb8d27136e95/6/3/63805_p1.jpg">
          <a:extLst>
            <a:ext uri="{FF2B5EF4-FFF2-40B4-BE49-F238E27FC236}">
              <a16:creationId xmlns:a16="http://schemas.microsoft.com/office/drawing/2014/main" id="{967E7223-55F9-4DBE-8795-B892E122FA4B}"/>
            </a:ext>
          </a:extLst>
        </xdr:cNvPr>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5267325" y="537009975"/>
          <a:ext cx="1381126"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1066800</xdr:colOff>
      <xdr:row>307</xdr:row>
      <xdr:rowOff>323849</xdr:rowOff>
    </xdr:from>
    <xdr:ext cx="1439863" cy="1727835"/>
    <xdr:pic>
      <xdr:nvPicPr>
        <xdr:cNvPr id="632" name="Picture 631" descr="http://www.verkter.lv/media/catalog/product/cache/5/small_image/9df78eab33525d08d6e5fb8d27136e95/1/0/101622_p1_1.jpg">
          <a:extLst>
            <a:ext uri="{FF2B5EF4-FFF2-40B4-BE49-F238E27FC236}">
              <a16:creationId xmlns:a16="http://schemas.microsoft.com/office/drawing/2014/main" id="{5993761E-5373-464F-B0EA-5D337D7D020E}"/>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5438775" y="539276924"/>
          <a:ext cx="1439863" cy="17278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2638425</xdr:colOff>
      <xdr:row>199</xdr:row>
      <xdr:rowOff>0</xdr:rowOff>
    </xdr:from>
    <xdr:ext cx="304800" cy="304800"/>
    <xdr:sp macro="" textlink="">
      <xdr:nvSpPr>
        <xdr:cNvPr id="633" name="AutoShape 11" descr="Attēlu rezultāti vaicājumam “Amerikankas aclega”">
          <a:extLst>
            <a:ext uri="{FF2B5EF4-FFF2-40B4-BE49-F238E27FC236}">
              <a16:creationId xmlns:a16="http://schemas.microsoft.com/office/drawing/2014/main" id="{6B4CAA93-5E4D-4F57-8C40-700203042CD5}"/>
            </a:ext>
          </a:extLst>
        </xdr:cNvPr>
        <xdr:cNvSpPr>
          <a:spLocks noChangeAspect="1" noChangeArrowheads="1"/>
        </xdr:cNvSpPr>
      </xdr:nvSpPr>
      <xdr:spPr bwMode="auto">
        <a:xfrm>
          <a:off x="3248025" y="369341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1333500</xdr:colOff>
      <xdr:row>200</xdr:row>
      <xdr:rowOff>123825</xdr:rowOff>
    </xdr:from>
    <xdr:ext cx="1028700" cy="1028700"/>
    <xdr:pic>
      <xdr:nvPicPr>
        <xdr:cNvPr id="634" name="Picture 1" descr="https://irwintools.lv/image/cache/catalog/main/03.02.01.16_1_-500x500.jpg">
          <a:extLst>
            <a:ext uri="{FF2B5EF4-FFF2-40B4-BE49-F238E27FC236}">
              <a16:creationId xmlns:a16="http://schemas.microsoft.com/office/drawing/2014/main" id="{8F51FA80-A99C-4C1A-9B43-4887FEDBD1C4}"/>
            </a:ext>
          </a:extLst>
        </xdr:cNvPr>
        <xdr:cNvPicPr>
          <a:picLocks noChangeAspect="1" noChangeArrowheads="1"/>
        </xdr:cNvPicPr>
      </xdr:nvPicPr>
      <xdr:blipFill>
        <a:blip xmlns:r="http://schemas.openxmlformats.org/officeDocument/2006/relationships" r:embed="rId177"/>
        <a:srcRect/>
        <a:stretch>
          <a:fillRect/>
        </a:stretch>
      </xdr:blipFill>
      <xdr:spPr bwMode="auto">
        <a:xfrm>
          <a:off x="5705475" y="335203800"/>
          <a:ext cx="1028700" cy="1028700"/>
        </a:xfrm>
        <a:prstGeom prst="rect">
          <a:avLst/>
        </a:prstGeom>
        <a:noFill/>
      </xdr:spPr>
    </xdr:pic>
    <xdr:clientData/>
  </xdr:oneCellAnchor>
  <xdr:twoCellAnchor editAs="oneCell">
    <xdr:from>
      <xdr:col>2</xdr:col>
      <xdr:colOff>1295400</xdr:colOff>
      <xdr:row>313</xdr:row>
      <xdr:rowOff>523875</xdr:rowOff>
    </xdr:from>
    <xdr:to>
      <xdr:col>2</xdr:col>
      <xdr:colOff>2247900</xdr:colOff>
      <xdr:row>313</xdr:row>
      <xdr:rowOff>1476375</xdr:rowOff>
    </xdr:to>
    <xdr:pic>
      <xdr:nvPicPr>
        <xdr:cNvPr id="640" name="Picture 639" descr="http://www.jukotana.lv/files/100/SDS_Max_urbis%5b2%5d.jpg">
          <a:hlinkClick xmlns:r="http://schemas.openxmlformats.org/officeDocument/2006/relationships" r:id="rId178"/>
          <a:extLst>
            <a:ext uri="{FF2B5EF4-FFF2-40B4-BE49-F238E27FC236}">
              <a16:creationId xmlns:a16="http://schemas.microsoft.com/office/drawing/2014/main" id="{E3449D45-DEA8-4C92-8492-F7C3A0476FA0}"/>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667375" y="5460206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1304925</xdr:colOff>
      <xdr:row>316</xdr:row>
      <xdr:rowOff>304800</xdr:rowOff>
    </xdr:from>
    <xdr:to>
      <xdr:col>2</xdr:col>
      <xdr:colOff>2257425</xdr:colOff>
      <xdr:row>316</xdr:row>
      <xdr:rowOff>1257300</xdr:rowOff>
    </xdr:to>
    <xdr:pic>
      <xdr:nvPicPr>
        <xdr:cNvPr id="641" name="Picture 640" descr="http://www.jukotana.lv/files/100/SDS_Max_urbis%5b2%5d.jpg">
          <a:hlinkClick xmlns:r="http://schemas.openxmlformats.org/officeDocument/2006/relationships" r:id="rId178"/>
          <a:extLst>
            <a:ext uri="{FF2B5EF4-FFF2-40B4-BE49-F238E27FC236}">
              <a16:creationId xmlns:a16="http://schemas.microsoft.com/office/drawing/2014/main" id="{B0842DF7-A8C8-46EC-9FD5-7B5207EA11CE}"/>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676900" y="5506974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1171575</xdr:colOff>
      <xdr:row>314</xdr:row>
      <xdr:rowOff>161925</xdr:rowOff>
    </xdr:from>
    <xdr:to>
      <xdr:col>2</xdr:col>
      <xdr:colOff>2124075</xdr:colOff>
      <xdr:row>314</xdr:row>
      <xdr:rowOff>1114425</xdr:rowOff>
    </xdr:to>
    <xdr:pic>
      <xdr:nvPicPr>
        <xdr:cNvPr id="642" name="Picture 641" descr="http://www.jukotana.lv/files/100/SDS_Max_urbis%5b2%5d.jpg">
          <a:hlinkClick xmlns:r="http://schemas.openxmlformats.org/officeDocument/2006/relationships" r:id="rId178"/>
          <a:extLst>
            <a:ext uri="{FF2B5EF4-FFF2-40B4-BE49-F238E27FC236}">
              <a16:creationId xmlns:a16="http://schemas.microsoft.com/office/drawing/2014/main" id="{6730F3F1-86E8-4B28-B851-4EEAA5E44996}"/>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162550" y="714756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1504950</xdr:colOff>
      <xdr:row>315</xdr:row>
      <xdr:rowOff>161925</xdr:rowOff>
    </xdr:from>
    <xdr:to>
      <xdr:col>2</xdr:col>
      <xdr:colOff>2457450</xdr:colOff>
      <xdr:row>315</xdr:row>
      <xdr:rowOff>1114425</xdr:rowOff>
    </xdr:to>
    <xdr:pic>
      <xdr:nvPicPr>
        <xdr:cNvPr id="643" name="Picture 642" descr="http://www.jukotana.lv/files/100/SDS_Max_urbis%5b2%5d.jpg">
          <a:hlinkClick xmlns:r="http://schemas.openxmlformats.org/officeDocument/2006/relationships" r:id="rId178"/>
          <a:extLst>
            <a:ext uri="{FF2B5EF4-FFF2-40B4-BE49-F238E27FC236}">
              <a16:creationId xmlns:a16="http://schemas.microsoft.com/office/drawing/2014/main" id="{1EB9E934-6519-46BF-86C5-9FB17A2185B2}"/>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495925" y="726567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1076325</xdr:colOff>
      <xdr:row>317</xdr:row>
      <xdr:rowOff>133350</xdr:rowOff>
    </xdr:from>
    <xdr:to>
      <xdr:col>2</xdr:col>
      <xdr:colOff>2028825</xdr:colOff>
      <xdr:row>317</xdr:row>
      <xdr:rowOff>1085850</xdr:rowOff>
    </xdr:to>
    <xdr:pic>
      <xdr:nvPicPr>
        <xdr:cNvPr id="644" name="Picture 643" descr="http://www.jukotana.lv/files/100/SDS_Max_urbis%5b2%5d.jpg">
          <a:hlinkClick xmlns:r="http://schemas.openxmlformats.org/officeDocument/2006/relationships" r:id="rId178"/>
          <a:extLst>
            <a:ext uri="{FF2B5EF4-FFF2-40B4-BE49-F238E27FC236}">
              <a16:creationId xmlns:a16="http://schemas.microsoft.com/office/drawing/2014/main" id="{BB0B1FF7-88ED-4ECC-A6C7-6CBB75B1F8D6}"/>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448300" y="551859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457200</xdr:colOff>
      <xdr:row>207</xdr:row>
      <xdr:rowOff>228600</xdr:rowOff>
    </xdr:from>
    <xdr:ext cx="2400300" cy="926116"/>
    <xdr:pic>
      <xdr:nvPicPr>
        <xdr:cNvPr id="645" name="Picture 2" descr="https://www.bosch-professional.com/binary/ocsmedia/optimized/1918x1078/o173184v82_BasicforCastIron1.png">
          <a:extLst>
            <a:ext uri="{FF2B5EF4-FFF2-40B4-BE49-F238E27FC236}">
              <a16:creationId xmlns:a16="http://schemas.microsoft.com/office/drawing/2014/main" id="{9B703259-E351-4904-9C60-B7BEA5D0C01B}"/>
            </a:ext>
          </a:extLst>
        </xdr:cNvPr>
        <xdr:cNvPicPr>
          <a:picLocks noChangeAspect="1" noChangeArrowheads="1"/>
        </xdr:cNvPicPr>
      </xdr:nvPicPr>
      <xdr:blipFill>
        <a:blip xmlns:r="http://schemas.openxmlformats.org/officeDocument/2006/relationships" r:embed="rId180"/>
        <a:srcRect/>
        <a:stretch>
          <a:fillRect/>
        </a:stretch>
      </xdr:blipFill>
      <xdr:spPr bwMode="auto">
        <a:xfrm>
          <a:off x="4829175" y="335375250"/>
          <a:ext cx="2400300" cy="926116"/>
        </a:xfrm>
        <a:prstGeom prst="rect">
          <a:avLst/>
        </a:prstGeom>
        <a:noFill/>
      </xdr:spPr>
    </xdr:pic>
    <xdr:clientData/>
  </xdr:oneCellAnchor>
  <xdr:oneCellAnchor>
    <xdr:from>
      <xdr:col>2</xdr:col>
      <xdr:colOff>466725</xdr:colOff>
      <xdr:row>209</xdr:row>
      <xdr:rowOff>394096</xdr:rowOff>
    </xdr:from>
    <xdr:ext cx="2847975" cy="700127"/>
    <xdr:pic>
      <xdr:nvPicPr>
        <xdr:cNvPr id="646" name="Picture 3" descr="https://www.bosch-professional.com/binary/ocsmedia/optimized/1918x1078/o236220v82_2608653179_bo_pro_u_f_1.png">
          <a:extLst>
            <a:ext uri="{FF2B5EF4-FFF2-40B4-BE49-F238E27FC236}">
              <a16:creationId xmlns:a16="http://schemas.microsoft.com/office/drawing/2014/main" id="{CDF9B9E2-50BF-4FCE-B2F0-0716526331F7}"/>
            </a:ext>
          </a:extLst>
        </xdr:cNvPr>
        <xdr:cNvPicPr>
          <a:picLocks noChangeAspect="1" noChangeArrowheads="1"/>
        </xdr:cNvPicPr>
      </xdr:nvPicPr>
      <xdr:blipFill>
        <a:blip xmlns:r="http://schemas.openxmlformats.org/officeDocument/2006/relationships" r:embed="rId181"/>
        <a:srcRect/>
        <a:stretch>
          <a:fillRect/>
        </a:stretch>
      </xdr:blipFill>
      <xdr:spPr bwMode="auto">
        <a:xfrm>
          <a:off x="4838700" y="338588746"/>
          <a:ext cx="2847975" cy="700127"/>
        </a:xfrm>
        <a:prstGeom prst="rect">
          <a:avLst/>
        </a:prstGeom>
        <a:noFill/>
      </xdr:spPr>
    </xdr:pic>
    <xdr:clientData/>
  </xdr:oneCellAnchor>
  <xdr:oneCellAnchor>
    <xdr:from>
      <xdr:col>2</xdr:col>
      <xdr:colOff>1209675</xdr:colOff>
      <xdr:row>208</xdr:row>
      <xdr:rowOff>609601</xdr:rowOff>
    </xdr:from>
    <xdr:ext cx="1088730" cy="420068"/>
    <xdr:pic>
      <xdr:nvPicPr>
        <xdr:cNvPr id="647" name="Picture 2" descr="https://www.bosch-professional.com/binary/ocsmedia/optimized/1918x1078/o173184v82_BasicforCastIron1.png">
          <a:extLst>
            <a:ext uri="{FF2B5EF4-FFF2-40B4-BE49-F238E27FC236}">
              <a16:creationId xmlns:a16="http://schemas.microsoft.com/office/drawing/2014/main" id="{E7C42AB3-92C8-4746-986D-9569CCD42B2A}"/>
            </a:ext>
          </a:extLst>
        </xdr:cNvPr>
        <xdr:cNvPicPr>
          <a:picLocks noChangeAspect="1" noChangeArrowheads="1"/>
        </xdr:cNvPicPr>
      </xdr:nvPicPr>
      <xdr:blipFill>
        <a:blip xmlns:r="http://schemas.openxmlformats.org/officeDocument/2006/relationships" r:embed="rId182" cstate="print"/>
        <a:srcRect/>
        <a:stretch>
          <a:fillRect/>
        </a:stretch>
      </xdr:blipFill>
      <xdr:spPr bwMode="auto">
        <a:xfrm>
          <a:off x="5581650" y="337280251"/>
          <a:ext cx="1088730" cy="420068"/>
        </a:xfrm>
        <a:prstGeom prst="rect">
          <a:avLst/>
        </a:prstGeom>
        <a:noFill/>
      </xdr:spPr>
    </xdr:pic>
    <xdr:clientData/>
  </xdr:oneCellAnchor>
  <xdr:oneCellAnchor>
    <xdr:from>
      <xdr:col>2</xdr:col>
      <xdr:colOff>804497</xdr:colOff>
      <xdr:row>213</xdr:row>
      <xdr:rowOff>138481</xdr:rowOff>
    </xdr:from>
    <xdr:ext cx="1891077" cy="1092623"/>
    <xdr:pic>
      <xdr:nvPicPr>
        <xdr:cNvPr id="648" name="Picture 4" descr="https://www.bosch-professional.com/binary/ocsmedia/optimized/1918x1078/o210949v82_2607010906_extra.png">
          <a:extLst>
            <a:ext uri="{FF2B5EF4-FFF2-40B4-BE49-F238E27FC236}">
              <a16:creationId xmlns:a16="http://schemas.microsoft.com/office/drawing/2014/main" id="{C58F21C5-0AA4-4628-9CE5-6CC37CF9763B}"/>
            </a:ext>
          </a:extLst>
        </xdr:cNvPr>
        <xdr:cNvPicPr>
          <a:picLocks noChangeAspect="1" noChangeArrowheads="1"/>
        </xdr:cNvPicPr>
      </xdr:nvPicPr>
      <xdr:blipFill>
        <a:blip xmlns:r="http://schemas.openxmlformats.org/officeDocument/2006/relationships" r:embed="rId183" cstate="print"/>
        <a:srcRect/>
        <a:stretch>
          <a:fillRect/>
        </a:stretch>
      </xdr:blipFill>
      <xdr:spPr bwMode="auto">
        <a:xfrm rot="5400000">
          <a:off x="5575699" y="551874929"/>
          <a:ext cx="1092623" cy="1891077"/>
        </a:xfrm>
        <a:prstGeom prst="rect">
          <a:avLst/>
        </a:prstGeom>
        <a:noFill/>
      </xdr:spPr>
    </xdr:pic>
    <xdr:clientData/>
  </xdr:oneCellAnchor>
  <xdr:oneCellAnchor>
    <xdr:from>
      <xdr:col>2</xdr:col>
      <xdr:colOff>748087</xdr:colOff>
      <xdr:row>214</xdr:row>
      <xdr:rowOff>24192</xdr:rowOff>
    </xdr:from>
    <xdr:ext cx="1947488" cy="1107179"/>
    <xdr:pic>
      <xdr:nvPicPr>
        <xdr:cNvPr id="649" name="Picture 5" descr="https://www.bosch-professional.com/binary/ocsmedia/optimized/1918x1078/o210085v16_2607010902.jpg">
          <a:extLst>
            <a:ext uri="{FF2B5EF4-FFF2-40B4-BE49-F238E27FC236}">
              <a16:creationId xmlns:a16="http://schemas.microsoft.com/office/drawing/2014/main" id="{FE4A2B13-60ED-4092-88F3-968BA5E73AC0}"/>
            </a:ext>
          </a:extLst>
        </xdr:cNvPr>
        <xdr:cNvPicPr>
          <a:picLocks noChangeAspect="1" noChangeArrowheads="1"/>
        </xdr:cNvPicPr>
      </xdr:nvPicPr>
      <xdr:blipFill>
        <a:blip xmlns:r="http://schemas.openxmlformats.org/officeDocument/2006/relationships" r:embed="rId184"/>
        <a:srcRect/>
        <a:stretch>
          <a:fillRect/>
        </a:stretch>
      </xdr:blipFill>
      <xdr:spPr bwMode="auto">
        <a:xfrm rot="5400000">
          <a:off x="5540216" y="553082738"/>
          <a:ext cx="1107179" cy="1947488"/>
        </a:xfrm>
        <a:prstGeom prst="rect">
          <a:avLst/>
        </a:prstGeom>
        <a:noFill/>
      </xdr:spPr>
    </xdr:pic>
    <xdr:clientData/>
  </xdr:oneCellAnchor>
  <xdr:twoCellAnchor editAs="oneCell">
    <xdr:from>
      <xdr:col>2</xdr:col>
      <xdr:colOff>971550</xdr:colOff>
      <xdr:row>259</xdr:row>
      <xdr:rowOff>495300</xdr:rowOff>
    </xdr:from>
    <xdr:to>
      <xdr:col>2</xdr:col>
      <xdr:colOff>2009775</xdr:colOff>
      <xdr:row>259</xdr:row>
      <xdr:rowOff>1533525</xdr:rowOff>
    </xdr:to>
    <xdr:pic>
      <xdr:nvPicPr>
        <xdr:cNvPr id="650" name="Picture 649" descr="https://www.slo.lv/images/products/389425/270x0_389425.jpg">
          <a:hlinkClick xmlns:r="http://schemas.openxmlformats.org/officeDocument/2006/relationships" r:id="rId37"/>
          <a:extLst>
            <a:ext uri="{FF2B5EF4-FFF2-40B4-BE49-F238E27FC236}">
              <a16:creationId xmlns:a16="http://schemas.microsoft.com/office/drawing/2014/main" id="{F39D877F-9A55-4BCA-BEC5-0F2317CCD407}"/>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343525" y="42712957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272</xdr:row>
      <xdr:rowOff>171450</xdr:rowOff>
    </xdr:from>
    <xdr:to>
      <xdr:col>2</xdr:col>
      <xdr:colOff>2238375</xdr:colOff>
      <xdr:row>272</xdr:row>
      <xdr:rowOff>1819275</xdr:rowOff>
    </xdr:to>
    <xdr:pic>
      <xdr:nvPicPr>
        <xdr:cNvPr id="653" name="Picture 652" descr="https://www.slo.lv/images/products/83029/270x0_83029.jpg">
          <a:hlinkClick xmlns:r="http://schemas.openxmlformats.org/officeDocument/2006/relationships" r:id="rId42"/>
          <a:extLst>
            <a:ext uri="{FF2B5EF4-FFF2-40B4-BE49-F238E27FC236}">
              <a16:creationId xmlns:a16="http://schemas.microsoft.com/office/drawing/2014/main" id="{22658CD9-524D-45A5-83CA-3CCDFF6D249C}"/>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962525" y="457076175"/>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1170308</xdr:colOff>
      <xdr:row>185</xdr:row>
      <xdr:rowOff>104775</xdr:rowOff>
    </xdr:from>
    <xdr:ext cx="1742502" cy="1476375"/>
    <xdr:pic>
      <xdr:nvPicPr>
        <xdr:cNvPr id="654" name="Picture 653">
          <a:extLst>
            <a:ext uri="{FF2B5EF4-FFF2-40B4-BE49-F238E27FC236}">
              <a16:creationId xmlns:a16="http://schemas.microsoft.com/office/drawing/2014/main" id="{273A463B-94A8-4373-AD30-B56480A26EDD}"/>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5542283" y="309210075"/>
          <a:ext cx="1742502" cy="1476375"/>
        </a:xfrm>
        <a:prstGeom prst="rect">
          <a:avLst/>
        </a:prstGeom>
      </xdr:spPr>
    </xdr:pic>
    <xdr:clientData/>
  </xdr:oneCellAnchor>
  <xdr:twoCellAnchor editAs="oneCell">
    <xdr:from>
      <xdr:col>2</xdr:col>
      <xdr:colOff>1170165</xdr:colOff>
      <xdr:row>156</xdr:row>
      <xdr:rowOff>180976</xdr:rowOff>
    </xdr:from>
    <xdr:to>
      <xdr:col>2</xdr:col>
      <xdr:colOff>2533650</xdr:colOff>
      <xdr:row>156</xdr:row>
      <xdr:rowOff>1685926</xdr:rowOff>
    </xdr:to>
    <xdr:pic>
      <xdr:nvPicPr>
        <xdr:cNvPr id="655" name="main_image" descr="Davit Arm, 30&quot; to 48&quot; Reach, IX, XTIRPA™, MSA IN-2237">
          <a:extLst>
            <a:ext uri="{FF2B5EF4-FFF2-40B4-BE49-F238E27FC236}">
              <a16:creationId xmlns:a16="http://schemas.microsoft.com/office/drawing/2014/main" id="{BF13319C-44CA-415B-AC77-23B14E3CA4BC}"/>
            </a:ext>
          </a:extLst>
        </xdr:cNvPr>
        <xdr:cNvPicPr>
          <a:picLocks noChangeAspect="1" noChangeArrowheads="1"/>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a:fillRect/>
        </a:stretch>
      </xdr:blipFill>
      <xdr:spPr bwMode="auto">
        <a:xfrm>
          <a:off x="5542140" y="271357726"/>
          <a:ext cx="1363485" cy="150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333375</xdr:colOff>
      <xdr:row>178</xdr:row>
      <xdr:rowOff>485775</xdr:rowOff>
    </xdr:from>
    <xdr:ext cx="2305050" cy="685896"/>
    <xdr:pic>
      <xdr:nvPicPr>
        <xdr:cNvPr id="281" name="Picture 280">
          <a:extLst>
            <a:ext uri="{FF2B5EF4-FFF2-40B4-BE49-F238E27FC236}">
              <a16:creationId xmlns:a16="http://schemas.microsoft.com/office/drawing/2014/main" id="{DC256989-17FD-457E-A5B2-A69C010685A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705350" y="300485175"/>
          <a:ext cx="2305050" cy="685896"/>
        </a:xfrm>
        <a:prstGeom prst="rect">
          <a:avLst/>
        </a:prstGeom>
      </xdr:spPr>
    </xdr:pic>
    <xdr:clientData/>
  </xdr:oneCellAnchor>
  <xdr:twoCellAnchor editAs="oneCell">
    <xdr:from>
      <xdr:col>2</xdr:col>
      <xdr:colOff>1057275</xdr:colOff>
      <xdr:row>256</xdr:row>
      <xdr:rowOff>476250</xdr:rowOff>
    </xdr:from>
    <xdr:to>
      <xdr:col>2</xdr:col>
      <xdr:colOff>2095500</xdr:colOff>
      <xdr:row>256</xdr:row>
      <xdr:rowOff>1514475</xdr:rowOff>
    </xdr:to>
    <xdr:pic>
      <xdr:nvPicPr>
        <xdr:cNvPr id="282" name="Picture 281" descr="https://www.slo.lv/images/products/389425/270x0_389425.jpg">
          <a:hlinkClick xmlns:r="http://schemas.openxmlformats.org/officeDocument/2006/relationships" r:id="rId37"/>
          <a:extLst>
            <a:ext uri="{FF2B5EF4-FFF2-40B4-BE49-F238E27FC236}">
              <a16:creationId xmlns:a16="http://schemas.microsoft.com/office/drawing/2014/main" id="{25F03B8D-35FA-4CFF-AF35-B9A80C4B5C7C}"/>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429250" y="419566725"/>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1162050</xdr:colOff>
      <xdr:row>257</xdr:row>
      <xdr:rowOff>409575</xdr:rowOff>
    </xdr:from>
    <xdr:to>
      <xdr:col>2</xdr:col>
      <xdr:colOff>2200275</xdr:colOff>
      <xdr:row>257</xdr:row>
      <xdr:rowOff>1447800</xdr:rowOff>
    </xdr:to>
    <xdr:pic>
      <xdr:nvPicPr>
        <xdr:cNvPr id="283" name="Picture 282" descr="https://www.slo.lv/images/products/389425/270x0_389425.jpg">
          <a:hlinkClick xmlns:r="http://schemas.openxmlformats.org/officeDocument/2006/relationships" r:id="rId37"/>
          <a:extLst>
            <a:ext uri="{FF2B5EF4-FFF2-40B4-BE49-F238E27FC236}">
              <a16:creationId xmlns:a16="http://schemas.microsoft.com/office/drawing/2014/main" id="{F217BB0F-79F3-4CB9-AE72-6990F97C6FDB}"/>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534025" y="4218622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866775</xdr:colOff>
      <xdr:row>265</xdr:row>
      <xdr:rowOff>457200</xdr:rowOff>
    </xdr:from>
    <xdr:ext cx="1219199" cy="1219199"/>
    <xdr:pic>
      <xdr:nvPicPr>
        <xdr:cNvPr id="284" name="Picture 283">
          <a:extLst>
            <a:ext uri="{FF2B5EF4-FFF2-40B4-BE49-F238E27FC236}">
              <a16:creationId xmlns:a16="http://schemas.microsoft.com/office/drawing/2014/main" id="{1FDF5F55-B02C-424C-B05B-19362BFDB204}"/>
            </a:ext>
          </a:extLst>
        </xdr:cNvPr>
        <xdr:cNvPicPr>
          <a:picLocks noChangeAspect="1"/>
        </xdr:cNvPicPr>
      </xdr:nvPicPr>
      <xdr:blipFill>
        <a:blip xmlns:r="http://schemas.openxmlformats.org/officeDocument/2006/relationships" r:embed="rId39" cstate="print"/>
        <a:stretch>
          <a:fillRect/>
        </a:stretch>
      </xdr:blipFill>
      <xdr:spPr>
        <a:xfrm>
          <a:off x="5238750" y="440807475"/>
          <a:ext cx="1219199" cy="1219199"/>
        </a:xfrm>
        <a:prstGeom prst="rect">
          <a:avLst/>
        </a:prstGeom>
      </xdr:spPr>
    </xdr:pic>
    <xdr:clientData/>
  </xdr:oneCellAnchor>
  <xdr:twoCellAnchor editAs="oneCell">
    <xdr:from>
      <xdr:col>2</xdr:col>
      <xdr:colOff>1457325</xdr:colOff>
      <xdr:row>263</xdr:row>
      <xdr:rowOff>485775</xdr:rowOff>
    </xdr:from>
    <xdr:to>
      <xdr:col>2</xdr:col>
      <xdr:colOff>2495550</xdr:colOff>
      <xdr:row>263</xdr:row>
      <xdr:rowOff>1524000</xdr:rowOff>
    </xdr:to>
    <xdr:pic>
      <xdr:nvPicPr>
        <xdr:cNvPr id="285" name="Picture 284" descr="https://www.slo.lv/images/products/389425/270x0_389425.jpg">
          <a:hlinkClick xmlns:r="http://schemas.openxmlformats.org/officeDocument/2006/relationships" r:id="rId37"/>
          <a:extLst>
            <a:ext uri="{FF2B5EF4-FFF2-40B4-BE49-F238E27FC236}">
              <a16:creationId xmlns:a16="http://schemas.microsoft.com/office/drawing/2014/main" id="{2E9E2FCD-41FF-43BD-8FDF-E1D206531BBF}"/>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829300" y="436111650"/>
          <a:ext cx="1038225"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923925</xdr:colOff>
      <xdr:row>266</xdr:row>
      <xdr:rowOff>504825</xdr:rowOff>
    </xdr:from>
    <xdr:to>
      <xdr:col>2</xdr:col>
      <xdr:colOff>2181225</xdr:colOff>
      <xdr:row>266</xdr:row>
      <xdr:rowOff>1762125</xdr:rowOff>
    </xdr:to>
    <xdr:pic>
      <xdr:nvPicPr>
        <xdr:cNvPr id="290" name="fancybox-img" descr="https://www.slo.lv/image.php?id=82981">
          <a:extLst>
            <a:ext uri="{FF2B5EF4-FFF2-40B4-BE49-F238E27FC236}">
              <a16:creationId xmlns:a16="http://schemas.microsoft.com/office/drawing/2014/main" id="{66196F72-C27F-4A8C-AF8B-667498CCB308}"/>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295900" y="443217300"/>
          <a:ext cx="125730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1409700</xdr:colOff>
      <xdr:row>267</xdr:row>
      <xdr:rowOff>590550</xdr:rowOff>
    </xdr:from>
    <xdr:to>
      <xdr:col>2</xdr:col>
      <xdr:colOff>2667000</xdr:colOff>
      <xdr:row>267</xdr:row>
      <xdr:rowOff>1847850</xdr:rowOff>
    </xdr:to>
    <xdr:pic>
      <xdr:nvPicPr>
        <xdr:cNvPr id="313" name="fancybox-img" descr="https://www.slo.lv/image.php?id=82981">
          <a:extLst>
            <a:ext uri="{FF2B5EF4-FFF2-40B4-BE49-F238E27FC236}">
              <a16:creationId xmlns:a16="http://schemas.microsoft.com/office/drawing/2014/main" id="{56A1E027-64DD-4064-A2FC-6A2ACD19B291}"/>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781675" y="445665225"/>
          <a:ext cx="125730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1028700</xdr:colOff>
      <xdr:row>268</xdr:row>
      <xdr:rowOff>361950</xdr:rowOff>
    </xdr:from>
    <xdr:to>
      <xdr:col>2</xdr:col>
      <xdr:colOff>2295525</xdr:colOff>
      <xdr:row>268</xdr:row>
      <xdr:rowOff>1628775</xdr:rowOff>
    </xdr:to>
    <xdr:pic>
      <xdr:nvPicPr>
        <xdr:cNvPr id="314" name="fancybox-img" descr="https://www.slo.lv/image.php?id=82983">
          <a:extLst>
            <a:ext uri="{FF2B5EF4-FFF2-40B4-BE49-F238E27FC236}">
              <a16:creationId xmlns:a16="http://schemas.microsoft.com/office/drawing/2014/main" id="{2A3242EF-BD6E-4826-9363-2E1B0AAF2BDF}"/>
            </a:ext>
          </a:extLst>
        </xdr:cNvPr>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5400675" y="447798825"/>
          <a:ext cx="1266825"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269</xdr:row>
      <xdr:rowOff>323850</xdr:rowOff>
    </xdr:from>
    <xdr:to>
      <xdr:col>2</xdr:col>
      <xdr:colOff>2409825</xdr:colOff>
      <xdr:row>269</xdr:row>
      <xdr:rowOff>1590675</xdr:rowOff>
    </xdr:to>
    <xdr:pic>
      <xdr:nvPicPr>
        <xdr:cNvPr id="353" name="fancybox-img" descr="https://www.slo.lv/image.php?id=82983">
          <a:extLst>
            <a:ext uri="{FF2B5EF4-FFF2-40B4-BE49-F238E27FC236}">
              <a16:creationId xmlns:a16="http://schemas.microsoft.com/office/drawing/2014/main" id="{6445BA52-493D-466B-8FE4-5F5268A34205}"/>
            </a:ext>
          </a:extLst>
        </xdr:cNvPr>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5514975" y="450122925"/>
          <a:ext cx="1266825"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971550</xdr:colOff>
      <xdr:row>271</xdr:row>
      <xdr:rowOff>400050</xdr:rowOff>
    </xdr:from>
    <xdr:to>
      <xdr:col>2</xdr:col>
      <xdr:colOff>2400300</xdr:colOff>
      <xdr:row>271</xdr:row>
      <xdr:rowOff>1828800</xdr:rowOff>
    </xdr:to>
    <xdr:pic>
      <xdr:nvPicPr>
        <xdr:cNvPr id="354" name="fancybox-img" descr="https://www.slo.lv/image.php?id=83104">
          <a:extLst>
            <a:ext uri="{FF2B5EF4-FFF2-40B4-BE49-F238E27FC236}">
              <a16:creationId xmlns:a16="http://schemas.microsoft.com/office/drawing/2014/main" id="{6E0033D1-5901-4DFA-8BFA-C1FF99D47A02}"/>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rot="10800000" flipV="1">
          <a:off x="5343525" y="454923525"/>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1133475</xdr:colOff>
      <xdr:row>285</xdr:row>
      <xdr:rowOff>323850</xdr:rowOff>
    </xdr:from>
    <xdr:ext cx="1533525" cy="1533525"/>
    <xdr:pic>
      <xdr:nvPicPr>
        <xdr:cNvPr id="355" name="Picture 354" descr="https://www.slo.lv/images/products/83037/270x0_83037.jpg">
          <a:hlinkClick xmlns:r="http://schemas.openxmlformats.org/officeDocument/2006/relationships" r:id="rId44"/>
          <a:extLst>
            <a:ext uri="{FF2B5EF4-FFF2-40B4-BE49-F238E27FC236}">
              <a16:creationId xmlns:a16="http://schemas.microsoft.com/office/drawing/2014/main" id="{CC741E91-6B39-4BAD-9341-6D3AA2F9C61F}"/>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5505450" y="487308525"/>
          <a:ext cx="1533525" cy="1533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1276350</xdr:colOff>
      <xdr:row>287</xdr:row>
      <xdr:rowOff>457200</xdr:rowOff>
    </xdr:from>
    <xdr:to>
      <xdr:col>2</xdr:col>
      <xdr:colOff>2705100</xdr:colOff>
      <xdr:row>287</xdr:row>
      <xdr:rowOff>1885950</xdr:rowOff>
    </xdr:to>
    <xdr:pic>
      <xdr:nvPicPr>
        <xdr:cNvPr id="357" name="fancybox-img" descr="https://www.slo.lv/image.php?id=83104">
          <a:extLst>
            <a:ext uri="{FF2B5EF4-FFF2-40B4-BE49-F238E27FC236}">
              <a16:creationId xmlns:a16="http://schemas.microsoft.com/office/drawing/2014/main" id="{E4908A3F-38D8-430A-B9A4-0C33A3647941}"/>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rot="10800000" flipV="1">
          <a:off x="5648325" y="492166275"/>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1314450</xdr:colOff>
      <xdr:row>305</xdr:row>
      <xdr:rowOff>447675</xdr:rowOff>
    </xdr:from>
    <xdr:to>
      <xdr:col>2</xdr:col>
      <xdr:colOff>2962275</xdr:colOff>
      <xdr:row>305</xdr:row>
      <xdr:rowOff>2095500</xdr:rowOff>
    </xdr:to>
    <xdr:pic>
      <xdr:nvPicPr>
        <xdr:cNvPr id="367" name="Picture 366" descr="https://www.slo.lv/images/products/83029/270x0_83029.jpg">
          <a:hlinkClick xmlns:r="http://schemas.openxmlformats.org/officeDocument/2006/relationships" r:id="rId42"/>
          <a:extLst>
            <a:ext uri="{FF2B5EF4-FFF2-40B4-BE49-F238E27FC236}">
              <a16:creationId xmlns:a16="http://schemas.microsoft.com/office/drawing/2014/main" id="{51B2FF6F-F0F2-40F2-B3D5-28765CA19C8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5686425" y="534676350"/>
          <a:ext cx="164782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760758</xdr:colOff>
      <xdr:row>201</xdr:row>
      <xdr:rowOff>161926</xdr:rowOff>
    </xdr:from>
    <xdr:to>
      <xdr:col>2</xdr:col>
      <xdr:colOff>2617221</xdr:colOff>
      <xdr:row>201</xdr:row>
      <xdr:rowOff>1343026</xdr:rowOff>
    </xdr:to>
    <xdr:pic>
      <xdr:nvPicPr>
        <xdr:cNvPr id="286" name="Picture 285" descr="Zāģripa, 305x25 mm, metālam Special.jpg">
          <a:extLst>
            <a:ext uri="{FF2B5EF4-FFF2-40B4-BE49-F238E27FC236}">
              <a16:creationId xmlns:a16="http://schemas.microsoft.com/office/drawing/2014/main" id="{E4FF0944-27CF-4F2A-AE24-480D0A45F325}"/>
            </a:ext>
          </a:extLst>
        </xdr:cNvPr>
        <xdr:cNvPicPr>
          <a:picLocks noChangeAspect="1"/>
        </xdr:cNvPicPr>
      </xdr:nvPicPr>
      <xdr:blipFill>
        <a:blip xmlns:r="http://schemas.openxmlformats.org/officeDocument/2006/relationships" r:embed="rId188" cstate="print"/>
        <a:stretch>
          <a:fillRect/>
        </a:stretch>
      </xdr:blipFill>
      <xdr:spPr>
        <a:xfrm>
          <a:off x="5132733" y="336765901"/>
          <a:ext cx="1856463" cy="1181100"/>
        </a:xfrm>
        <a:prstGeom prst="rect">
          <a:avLst/>
        </a:prstGeom>
      </xdr:spPr>
    </xdr:pic>
    <xdr:clientData/>
  </xdr:twoCellAnchor>
  <xdr:twoCellAnchor editAs="oneCell">
    <xdr:from>
      <xdr:col>2</xdr:col>
      <xdr:colOff>781049</xdr:colOff>
      <xdr:row>134</xdr:row>
      <xdr:rowOff>209550</xdr:rowOff>
    </xdr:from>
    <xdr:to>
      <xdr:col>2</xdr:col>
      <xdr:colOff>2276474</xdr:colOff>
      <xdr:row>134</xdr:row>
      <xdr:rowOff>1704975</xdr:rowOff>
    </xdr:to>
    <xdr:pic>
      <xdr:nvPicPr>
        <xdr:cNvPr id="291" name="Picture 290" descr="rs450x450_24675_4932464600-hero_1.jpg.jpeg">
          <a:extLst>
            <a:ext uri="{FF2B5EF4-FFF2-40B4-BE49-F238E27FC236}">
              <a16:creationId xmlns:a16="http://schemas.microsoft.com/office/drawing/2014/main" id="{04FC556A-7B96-43B3-9FC1-EDA40D282083}"/>
            </a:ext>
          </a:extLst>
        </xdr:cNvPr>
        <xdr:cNvPicPr>
          <a:picLocks noChangeAspect="1"/>
        </xdr:cNvPicPr>
      </xdr:nvPicPr>
      <xdr:blipFill>
        <a:blip xmlns:r="http://schemas.openxmlformats.org/officeDocument/2006/relationships" r:embed="rId189"/>
        <a:stretch>
          <a:fillRect/>
        </a:stretch>
      </xdr:blipFill>
      <xdr:spPr>
        <a:xfrm>
          <a:off x="5153024" y="230581200"/>
          <a:ext cx="1495425" cy="1495425"/>
        </a:xfrm>
        <a:prstGeom prst="rect">
          <a:avLst/>
        </a:prstGeom>
      </xdr:spPr>
    </xdr:pic>
    <xdr:clientData/>
  </xdr:twoCellAnchor>
  <xdr:twoCellAnchor editAs="oneCell">
    <xdr:from>
      <xdr:col>2</xdr:col>
      <xdr:colOff>828674</xdr:colOff>
      <xdr:row>135</xdr:row>
      <xdr:rowOff>257175</xdr:rowOff>
    </xdr:from>
    <xdr:to>
      <xdr:col>2</xdr:col>
      <xdr:colOff>2305049</xdr:colOff>
      <xdr:row>135</xdr:row>
      <xdr:rowOff>1733550</xdr:rowOff>
    </xdr:to>
    <xdr:pic>
      <xdr:nvPicPr>
        <xdr:cNvPr id="305" name="Picture 304" descr="rs450x450_25498_48227703-hero_1.jpg.jpeg">
          <a:extLst>
            <a:ext uri="{FF2B5EF4-FFF2-40B4-BE49-F238E27FC236}">
              <a16:creationId xmlns:a16="http://schemas.microsoft.com/office/drawing/2014/main" id="{2DD01CB3-1D28-4F2C-8F4E-53CE8B9C6A02}"/>
            </a:ext>
          </a:extLst>
        </xdr:cNvPr>
        <xdr:cNvPicPr>
          <a:picLocks noChangeAspect="1"/>
        </xdr:cNvPicPr>
      </xdr:nvPicPr>
      <xdr:blipFill>
        <a:blip xmlns:r="http://schemas.openxmlformats.org/officeDocument/2006/relationships" r:embed="rId190"/>
        <a:stretch>
          <a:fillRect/>
        </a:stretch>
      </xdr:blipFill>
      <xdr:spPr>
        <a:xfrm>
          <a:off x="5200649" y="232533825"/>
          <a:ext cx="1476375" cy="1476375"/>
        </a:xfrm>
        <a:prstGeom prst="rect">
          <a:avLst/>
        </a:prstGeom>
      </xdr:spPr>
    </xdr:pic>
    <xdr:clientData/>
  </xdr:twoCellAnchor>
  <xdr:twoCellAnchor editAs="oneCell">
    <xdr:from>
      <xdr:col>2</xdr:col>
      <xdr:colOff>704849</xdr:colOff>
      <xdr:row>180</xdr:row>
      <xdr:rowOff>82550</xdr:rowOff>
    </xdr:from>
    <xdr:to>
      <xdr:col>2</xdr:col>
      <xdr:colOff>2352674</xdr:colOff>
      <xdr:row>180</xdr:row>
      <xdr:rowOff>1181100</xdr:rowOff>
    </xdr:to>
    <xdr:pic>
      <xdr:nvPicPr>
        <xdr:cNvPr id="315" name="Picture 314" descr="rs450x300_23024_4932459097-hero_1.jpg.jpeg">
          <a:extLst>
            <a:ext uri="{FF2B5EF4-FFF2-40B4-BE49-F238E27FC236}">
              <a16:creationId xmlns:a16="http://schemas.microsoft.com/office/drawing/2014/main" id="{3557B9AE-959D-4A4D-BBD4-042B8C166029}"/>
            </a:ext>
          </a:extLst>
        </xdr:cNvPr>
        <xdr:cNvPicPr>
          <a:picLocks noChangeAspect="1"/>
        </xdr:cNvPicPr>
      </xdr:nvPicPr>
      <xdr:blipFill>
        <a:blip xmlns:r="http://schemas.openxmlformats.org/officeDocument/2006/relationships" r:embed="rId191"/>
        <a:stretch>
          <a:fillRect/>
        </a:stretch>
      </xdr:blipFill>
      <xdr:spPr>
        <a:xfrm>
          <a:off x="5076824" y="302739425"/>
          <a:ext cx="1647825" cy="1098550"/>
        </a:xfrm>
        <a:prstGeom prst="rect">
          <a:avLst/>
        </a:prstGeom>
      </xdr:spPr>
    </xdr:pic>
    <xdr:clientData/>
  </xdr:twoCellAnchor>
  <xdr:twoCellAnchor editAs="oneCell">
    <xdr:from>
      <xdr:col>2</xdr:col>
      <xdr:colOff>1028700</xdr:colOff>
      <xdr:row>156</xdr:row>
      <xdr:rowOff>66676</xdr:rowOff>
    </xdr:from>
    <xdr:to>
      <xdr:col>2</xdr:col>
      <xdr:colOff>2305050</xdr:colOff>
      <xdr:row>156</xdr:row>
      <xdr:rowOff>1796148</xdr:rowOff>
    </xdr:to>
    <xdr:pic>
      <xdr:nvPicPr>
        <xdr:cNvPr id="333" name="Picture 332" descr="1326_5601_hochdruck-rohrreiniger-hd13-100-76020-p01.jpg">
          <a:extLst>
            <a:ext uri="{FF2B5EF4-FFF2-40B4-BE49-F238E27FC236}">
              <a16:creationId xmlns:a16="http://schemas.microsoft.com/office/drawing/2014/main" id="{88018DCE-44A8-4A9C-A4A6-B08E154912C6}"/>
            </a:ext>
          </a:extLst>
        </xdr:cNvPr>
        <xdr:cNvPicPr>
          <a:picLocks noChangeAspect="1"/>
        </xdr:cNvPicPr>
      </xdr:nvPicPr>
      <xdr:blipFill>
        <a:blip xmlns:r="http://schemas.openxmlformats.org/officeDocument/2006/relationships" r:embed="rId192"/>
        <a:stretch>
          <a:fillRect/>
        </a:stretch>
      </xdr:blipFill>
      <xdr:spPr>
        <a:xfrm>
          <a:off x="5400675" y="272700751"/>
          <a:ext cx="1276350" cy="1729472"/>
        </a:xfrm>
        <a:prstGeom prst="rect">
          <a:avLst/>
        </a:prstGeom>
      </xdr:spPr>
    </xdr:pic>
    <xdr:clientData/>
  </xdr:twoCellAnchor>
  <xdr:twoCellAnchor editAs="oneCell">
    <xdr:from>
      <xdr:col>2</xdr:col>
      <xdr:colOff>1152524</xdr:colOff>
      <xdr:row>158</xdr:row>
      <xdr:rowOff>57151</xdr:rowOff>
    </xdr:from>
    <xdr:to>
      <xdr:col>2</xdr:col>
      <xdr:colOff>2886073</xdr:colOff>
      <xdr:row>158</xdr:row>
      <xdr:rowOff>1790700</xdr:rowOff>
    </xdr:to>
    <xdr:pic>
      <xdr:nvPicPr>
        <xdr:cNvPr id="352" name="Picture 351" descr="ecb732cc97fa8688d360b4ecb47e545c_1[1].png">
          <a:extLst>
            <a:ext uri="{FF2B5EF4-FFF2-40B4-BE49-F238E27FC236}">
              <a16:creationId xmlns:a16="http://schemas.microsoft.com/office/drawing/2014/main" id="{9721A8D3-FFEF-4DD6-9E73-F794B45D2D88}"/>
            </a:ext>
          </a:extLst>
        </xdr:cNvPr>
        <xdr:cNvPicPr>
          <a:picLocks noChangeAspect="1"/>
        </xdr:cNvPicPr>
      </xdr:nvPicPr>
      <xdr:blipFill>
        <a:blip xmlns:r="http://schemas.openxmlformats.org/officeDocument/2006/relationships" r:embed="rId193"/>
        <a:stretch>
          <a:fillRect/>
        </a:stretch>
      </xdr:blipFill>
      <xdr:spPr>
        <a:xfrm>
          <a:off x="5524499" y="274596226"/>
          <a:ext cx="1733549" cy="1733549"/>
        </a:xfrm>
        <a:prstGeom prst="rect">
          <a:avLst/>
        </a:prstGeom>
      </xdr:spPr>
    </xdr:pic>
    <xdr:clientData/>
  </xdr:twoCellAnchor>
  <xdr:twoCellAnchor editAs="oneCell">
    <xdr:from>
      <xdr:col>2</xdr:col>
      <xdr:colOff>1190628</xdr:colOff>
      <xdr:row>53</xdr:row>
      <xdr:rowOff>590550</xdr:rowOff>
    </xdr:from>
    <xdr:to>
      <xdr:col>2</xdr:col>
      <xdr:colOff>2933819</xdr:colOff>
      <xdr:row>53</xdr:row>
      <xdr:rowOff>973497</xdr:rowOff>
    </xdr:to>
    <xdr:pic>
      <xdr:nvPicPr>
        <xdr:cNvPr id="389" name="Picture 388" descr="rs166x900_25074_4932471871-hero_1.jpg.jpeg">
          <a:extLst>
            <a:ext uri="{FF2B5EF4-FFF2-40B4-BE49-F238E27FC236}">
              <a16:creationId xmlns:a16="http://schemas.microsoft.com/office/drawing/2014/main" id="{9814CCF6-E8FB-4757-8D48-C16E2FE10016}"/>
            </a:ext>
          </a:extLst>
        </xdr:cNvPr>
        <xdr:cNvPicPr>
          <a:picLocks noChangeAspect="1"/>
        </xdr:cNvPicPr>
      </xdr:nvPicPr>
      <xdr:blipFill>
        <a:blip xmlns:r="http://schemas.openxmlformats.org/officeDocument/2006/relationships" r:embed="rId194"/>
        <a:stretch>
          <a:fillRect/>
        </a:stretch>
      </xdr:blipFill>
      <xdr:spPr>
        <a:xfrm rot="16200000">
          <a:off x="6242725" y="89216828"/>
          <a:ext cx="382947" cy="1743191"/>
        </a:xfrm>
        <a:prstGeom prst="rect">
          <a:avLst/>
        </a:prstGeom>
      </xdr:spPr>
    </xdr:pic>
    <xdr:clientData/>
  </xdr:twoCellAnchor>
  <xdr:twoCellAnchor editAs="oneCell">
    <xdr:from>
      <xdr:col>2</xdr:col>
      <xdr:colOff>1384298</xdr:colOff>
      <xdr:row>54</xdr:row>
      <xdr:rowOff>485775</xdr:rowOff>
    </xdr:from>
    <xdr:to>
      <xdr:col>2</xdr:col>
      <xdr:colOff>2403473</xdr:colOff>
      <xdr:row>54</xdr:row>
      <xdr:rowOff>1504950</xdr:rowOff>
    </xdr:to>
    <xdr:pic>
      <xdr:nvPicPr>
        <xdr:cNvPr id="390" name="Picture 389" descr="14749_48220012-hero_01.jpg">
          <a:extLst>
            <a:ext uri="{FF2B5EF4-FFF2-40B4-BE49-F238E27FC236}">
              <a16:creationId xmlns:a16="http://schemas.microsoft.com/office/drawing/2014/main" id="{9FDF579D-DC21-4AE8-B039-1FD390A97447}"/>
            </a:ext>
          </a:extLst>
        </xdr:cNvPr>
        <xdr:cNvPicPr>
          <a:picLocks noChangeAspect="1"/>
        </xdr:cNvPicPr>
      </xdr:nvPicPr>
      <xdr:blipFill>
        <a:blip xmlns:r="http://schemas.openxmlformats.org/officeDocument/2006/relationships" r:embed="rId195" cstate="print"/>
        <a:stretch>
          <a:fillRect/>
        </a:stretch>
      </xdr:blipFill>
      <xdr:spPr>
        <a:xfrm>
          <a:off x="5756273" y="91697175"/>
          <a:ext cx="1019175" cy="1019175"/>
        </a:xfrm>
        <a:prstGeom prst="rect">
          <a:avLst/>
        </a:prstGeom>
      </xdr:spPr>
    </xdr:pic>
    <xdr:clientData/>
  </xdr:twoCellAnchor>
  <xdr:twoCellAnchor editAs="oneCell">
    <xdr:from>
      <xdr:col>2</xdr:col>
      <xdr:colOff>1314450</xdr:colOff>
      <xdr:row>202</xdr:row>
      <xdr:rowOff>409576</xdr:rowOff>
    </xdr:from>
    <xdr:to>
      <xdr:col>2</xdr:col>
      <xdr:colOff>2261235</xdr:colOff>
      <xdr:row>202</xdr:row>
      <xdr:rowOff>1343026</xdr:rowOff>
    </xdr:to>
    <xdr:pic>
      <xdr:nvPicPr>
        <xdr:cNvPr id="310" name="Picture 309">
          <a:extLst>
            <a:ext uri="{FF2B5EF4-FFF2-40B4-BE49-F238E27FC236}">
              <a16:creationId xmlns:a16="http://schemas.microsoft.com/office/drawing/2014/main" id="{313FB7FD-6DEC-4166-9711-2B9CB7946721}"/>
            </a:ext>
          </a:extLst>
        </xdr:cNvPr>
        <xdr:cNvPicPr/>
      </xdr:nvPicPr>
      <xdr:blipFill>
        <a:blip xmlns:r="http://schemas.openxmlformats.org/officeDocument/2006/relationships" r:embed="rId196"/>
        <a:srcRect/>
        <a:stretch>
          <a:fillRect/>
        </a:stretch>
      </xdr:blipFill>
      <xdr:spPr bwMode="auto">
        <a:xfrm>
          <a:off x="5686425" y="347319601"/>
          <a:ext cx="946785" cy="933450"/>
        </a:xfrm>
        <a:prstGeom prst="rect">
          <a:avLst/>
        </a:prstGeom>
        <a:noFill/>
        <a:ln w="9525">
          <a:noFill/>
          <a:miter lim="800000"/>
          <a:headEnd/>
          <a:tailEnd/>
        </a:ln>
      </xdr:spPr>
    </xdr:pic>
    <xdr:clientData/>
  </xdr:twoCellAnchor>
  <xdr:twoCellAnchor editAs="oneCell">
    <xdr:from>
      <xdr:col>2</xdr:col>
      <xdr:colOff>1066800</xdr:colOff>
      <xdr:row>203</xdr:row>
      <xdr:rowOff>257175</xdr:rowOff>
    </xdr:from>
    <xdr:to>
      <xdr:col>2</xdr:col>
      <xdr:colOff>2363470</xdr:colOff>
      <xdr:row>203</xdr:row>
      <xdr:rowOff>1390650</xdr:rowOff>
    </xdr:to>
    <xdr:pic>
      <xdr:nvPicPr>
        <xdr:cNvPr id="375" name="Picture 374">
          <a:extLst>
            <a:ext uri="{FF2B5EF4-FFF2-40B4-BE49-F238E27FC236}">
              <a16:creationId xmlns:a16="http://schemas.microsoft.com/office/drawing/2014/main" id="{49BD9424-FAAE-4977-AB70-4E3668292141}"/>
            </a:ext>
          </a:extLst>
        </xdr:cNvPr>
        <xdr:cNvPicPr/>
      </xdr:nvPicPr>
      <xdr:blipFill>
        <a:blip xmlns:r="http://schemas.openxmlformats.org/officeDocument/2006/relationships" r:embed="rId197" cstate="print"/>
        <a:srcRect/>
        <a:stretch>
          <a:fillRect/>
        </a:stretch>
      </xdr:blipFill>
      <xdr:spPr bwMode="auto">
        <a:xfrm>
          <a:off x="5438775" y="348691200"/>
          <a:ext cx="1296670" cy="1133475"/>
        </a:xfrm>
        <a:prstGeom prst="rect">
          <a:avLst/>
        </a:prstGeom>
        <a:noFill/>
        <a:ln w="9525">
          <a:noFill/>
          <a:miter lim="800000"/>
          <a:headEnd/>
          <a:tailEnd/>
        </a:ln>
      </xdr:spPr>
    </xdr:pic>
    <xdr:clientData/>
  </xdr:twoCellAnchor>
  <xdr:twoCellAnchor editAs="oneCell">
    <xdr:from>
      <xdr:col>2</xdr:col>
      <xdr:colOff>1114425</xdr:colOff>
      <xdr:row>204</xdr:row>
      <xdr:rowOff>276225</xdr:rowOff>
    </xdr:from>
    <xdr:to>
      <xdr:col>2</xdr:col>
      <xdr:colOff>2411095</xdr:colOff>
      <xdr:row>204</xdr:row>
      <xdr:rowOff>1409700</xdr:rowOff>
    </xdr:to>
    <xdr:pic>
      <xdr:nvPicPr>
        <xdr:cNvPr id="391" name="Picture 390">
          <a:extLst>
            <a:ext uri="{FF2B5EF4-FFF2-40B4-BE49-F238E27FC236}">
              <a16:creationId xmlns:a16="http://schemas.microsoft.com/office/drawing/2014/main" id="{2D45E47E-9381-4EC3-AD39-888545F537BD}"/>
            </a:ext>
          </a:extLst>
        </xdr:cNvPr>
        <xdr:cNvPicPr/>
      </xdr:nvPicPr>
      <xdr:blipFill>
        <a:blip xmlns:r="http://schemas.openxmlformats.org/officeDocument/2006/relationships" r:embed="rId197" cstate="print"/>
        <a:srcRect/>
        <a:stretch>
          <a:fillRect/>
        </a:stretch>
      </xdr:blipFill>
      <xdr:spPr bwMode="auto">
        <a:xfrm>
          <a:off x="5486400" y="350234250"/>
          <a:ext cx="1296670" cy="1133475"/>
        </a:xfrm>
        <a:prstGeom prst="rect">
          <a:avLst/>
        </a:prstGeom>
        <a:noFill/>
        <a:ln w="9525">
          <a:noFill/>
          <a:miter lim="800000"/>
          <a:headEnd/>
          <a:tailEnd/>
        </a:ln>
      </xdr:spPr>
    </xdr:pic>
    <xdr:clientData/>
  </xdr:twoCellAnchor>
  <xdr:twoCellAnchor editAs="oneCell">
    <xdr:from>
      <xdr:col>2</xdr:col>
      <xdr:colOff>885825</xdr:colOff>
      <xdr:row>205</xdr:row>
      <xdr:rowOff>352425</xdr:rowOff>
    </xdr:from>
    <xdr:to>
      <xdr:col>2</xdr:col>
      <xdr:colOff>2182495</xdr:colOff>
      <xdr:row>205</xdr:row>
      <xdr:rowOff>1485900</xdr:rowOff>
    </xdr:to>
    <xdr:pic>
      <xdr:nvPicPr>
        <xdr:cNvPr id="392" name="Picture 391">
          <a:extLst>
            <a:ext uri="{FF2B5EF4-FFF2-40B4-BE49-F238E27FC236}">
              <a16:creationId xmlns:a16="http://schemas.microsoft.com/office/drawing/2014/main" id="{CB8DFD62-D446-4DB4-BA52-9BFD307D3171}"/>
            </a:ext>
          </a:extLst>
        </xdr:cNvPr>
        <xdr:cNvPicPr/>
      </xdr:nvPicPr>
      <xdr:blipFill>
        <a:blip xmlns:r="http://schemas.openxmlformats.org/officeDocument/2006/relationships" r:embed="rId197" cstate="print"/>
        <a:srcRect/>
        <a:stretch>
          <a:fillRect/>
        </a:stretch>
      </xdr:blipFill>
      <xdr:spPr bwMode="auto">
        <a:xfrm>
          <a:off x="5257800" y="351834450"/>
          <a:ext cx="1296670" cy="1133475"/>
        </a:xfrm>
        <a:prstGeom prst="rect">
          <a:avLst/>
        </a:prstGeom>
        <a:noFill/>
        <a:ln w="9525">
          <a:noFill/>
          <a:miter lim="800000"/>
          <a:headEnd/>
          <a:tailEnd/>
        </a:ln>
      </xdr:spPr>
    </xdr:pic>
    <xdr:clientData/>
  </xdr:twoCellAnchor>
  <xdr:twoCellAnchor editAs="oneCell">
    <xdr:from>
      <xdr:col>2</xdr:col>
      <xdr:colOff>1009650</xdr:colOff>
      <xdr:row>206</xdr:row>
      <xdr:rowOff>76200</xdr:rowOff>
    </xdr:from>
    <xdr:to>
      <xdr:col>2</xdr:col>
      <xdr:colOff>2218055</xdr:colOff>
      <xdr:row>206</xdr:row>
      <xdr:rowOff>1362075</xdr:rowOff>
    </xdr:to>
    <xdr:pic>
      <xdr:nvPicPr>
        <xdr:cNvPr id="401" name="Picture 400">
          <a:extLst>
            <a:ext uri="{FF2B5EF4-FFF2-40B4-BE49-F238E27FC236}">
              <a16:creationId xmlns:a16="http://schemas.microsoft.com/office/drawing/2014/main" id="{F0B0907F-83D8-4C00-A9A1-03FD28867A3D}"/>
            </a:ext>
          </a:extLst>
        </xdr:cNvPr>
        <xdr:cNvPicPr/>
      </xdr:nvPicPr>
      <xdr:blipFill>
        <a:blip xmlns:r="http://schemas.openxmlformats.org/officeDocument/2006/relationships" r:embed="rId198"/>
        <a:srcRect/>
        <a:stretch>
          <a:fillRect/>
        </a:stretch>
      </xdr:blipFill>
      <xdr:spPr bwMode="auto">
        <a:xfrm>
          <a:off x="5381625" y="353082225"/>
          <a:ext cx="1208405" cy="1285875"/>
        </a:xfrm>
        <a:prstGeom prst="rect">
          <a:avLst/>
        </a:prstGeom>
        <a:noFill/>
        <a:ln w="9525">
          <a:noFill/>
          <a:miter lim="800000"/>
          <a:headEnd/>
          <a:tailEnd/>
        </a:ln>
      </xdr:spPr>
    </xdr:pic>
    <xdr:clientData/>
  </xdr:twoCellAnchor>
  <xdr:twoCellAnchor editAs="oneCell">
    <xdr:from>
      <xdr:col>2</xdr:col>
      <xdr:colOff>693042</xdr:colOff>
      <xdr:row>218</xdr:row>
      <xdr:rowOff>24803</xdr:rowOff>
    </xdr:from>
    <xdr:to>
      <xdr:col>2</xdr:col>
      <xdr:colOff>2905125</xdr:colOff>
      <xdr:row>218</xdr:row>
      <xdr:rowOff>504825</xdr:rowOff>
    </xdr:to>
    <xdr:pic>
      <xdr:nvPicPr>
        <xdr:cNvPr id="306" name="Picture 305">
          <a:extLst>
            <a:ext uri="{FF2B5EF4-FFF2-40B4-BE49-F238E27FC236}">
              <a16:creationId xmlns:a16="http://schemas.microsoft.com/office/drawing/2014/main" id="{3EB33AC9-C274-4D0E-9C56-1B60E802B05B}"/>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5065017" y="369604328"/>
          <a:ext cx="2212083" cy="480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771525</xdr:colOff>
      <xdr:row>219</xdr:row>
      <xdr:rowOff>76201</xdr:rowOff>
    </xdr:from>
    <xdr:to>
      <xdr:col>2</xdr:col>
      <xdr:colOff>2943225</xdr:colOff>
      <xdr:row>219</xdr:row>
      <xdr:rowOff>521399</xdr:rowOff>
    </xdr:to>
    <xdr:pic>
      <xdr:nvPicPr>
        <xdr:cNvPr id="402" name="Picture 401">
          <a:extLst>
            <a:ext uri="{FF2B5EF4-FFF2-40B4-BE49-F238E27FC236}">
              <a16:creationId xmlns:a16="http://schemas.microsoft.com/office/drawing/2014/main" id="{4729A304-DCFD-4132-94DA-D175C3CEB2E1}"/>
            </a:ext>
          </a:extLst>
        </xdr:cNvPr>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5143500" y="370312951"/>
          <a:ext cx="2171700" cy="445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1309049</xdr:colOff>
      <xdr:row>220</xdr:row>
      <xdr:rowOff>533400</xdr:rowOff>
    </xdr:from>
    <xdr:to>
      <xdr:col>2</xdr:col>
      <xdr:colOff>1781175</xdr:colOff>
      <xdr:row>220</xdr:row>
      <xdr:rowOff>1457325</xdr:rowOff>
    </xdr:to>
    <xdr:pic>
      <xdr:nvPicPr>
        <xdr:cNvPr id="403" name="Picture 402">
          <a:extLst>
            <a:ext uri="{FF2B5EF4-FFF2-40B4-BE49-F238E27FC236}">
              <a16:creationId xmlns:a16="http://schemas.microsoft.com/office/drawing/2014/main" id="{A500505B-BDCE-41AE-8136-4E719142580B}"/>
            </a:ext>
          </a:extLst>
        </xdr:cNvPr>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5681024" y="371427375"/>
          <a:ext cx="472126"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942975</xdr:colOff>
      <xdr:row>8</xdr:row>
      <xdr:rowOff>142874</xdr:rowOff>
    </xdr:from>
    <xdr:to>
      <xdr:col>2</xdr:col>
      <xdr:colOff>2520314</xdr:colOff>
      <xdr:row>8</xdr:row>
      <xdr:rowOff>1249780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stretch>
          <a:fillRect/>
        </a:stretch>
      </xdr:blipFill>
      <xdr:spPr>
        <a:xfrm flipV="1">
          <a:off x="5953125" y="523874"/>
          <a:ext cx="1577339" cy="1106906"/>
        </a:xfrm>
        <a:prstGeom prst="rect">
          <a:avLst/>
        </a:prstGeom>
      </xdr:spPr>
    </xdr:pic>
    <xdr:clientData/>
  </xdr:twoCellAnchor>
  <xdr:twoCellAnchor editAs="oneCell">
    <xdr:from>
      <xdr:col>2</xdr:col>
      <xdr:colOff>819150</xdr:colOff>
      <xdr:row>9</xdr:row>
      <xdr:rowOff>95250</xdr:rowOff>
    </xdr:from>
    <xdr:to>
      <xdr:col>2</xdr:col>
      <xdr:colOff>2396489</xdr:colOff>
      <xdr:row>9</xdr:row>
      <xdr:rowOff>1202156</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cstate="print"/>
        <a:stretch>
          <a:fillRect/>
        </a:stretch>
      </xdr:blipFill>
      <xdr:spPr>
        <a:xfrm flipV="1">
          <a:off x="5829300" y="2047875"/>
          <a:ext cx="1577339" cy="1106906"/>
        </a:xfrm>
        <a:prstGeom prst="rect">
          <a:avLst/>
        </a:prstGeom>
      </xdr:spPr>
    </xdr:pic>
    <xdr:clientData/>
  </xdr:twoCellAnchor>
  <xdr:twoCellAnchor editAs="oneCell">
    <xdr:from>
      <xdr:col>2</xdr:col>
      <xdr:colOff>838200</xdr:colOff>
      <xdr:row>10</xdr:row>
      <xdr:rowOff>238125</xdr:rowOff>
    </xdr:from>
    <xdr:to>
      <xdr:col>2</xdr:col>
      <xdr:colOff>2415539</xdr:colOff>
      <xdr:row>10</xdr:row>
      <xdr:rowOff>1345031</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1" cstate="print"/>
        <a:stretch>
          <a:fillRect/>
        </a:stretch>
      </xdr:blipFill>
      <xdr:spPr>
        <a:xfrm flipV="1">
          <a:off x="5848350" y="3543300"/>
          <a:ext cx="1577339" cy="1106906"/>
        </a:xfrm>
        <a:prstGeom prst="rect">
          <a:avLst/>
        </a:prstGeom>
      </xdr:spPr>
    </xdr:pic>
    <xdr:clientData/>
  </xdr:twoCellAnchor>
  <xdr:twoCellAnchor editAs="oneCell">
    <xdr:from>
      <xdr:col>2</xdr:col>
      <xdr:colOff>685800</xdr:colOff>
      <xdr:row>11</xdr:row>
      <xdr:rowOff>152400</xdr:rowOff>
    </xdr:from>
    <xdr:to>
      <xdr:col>2</xdr:col>
      <xdr:colOff>2263139</xdr:colOff>
      <xdr:row>11</xdr:row>
      <xdr:rowOff>1259306</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1" cstate="print"/>
        <a:stretch>
          <a:fillRect/>
        </a:stretch>
      </xdr:blipFill>
      <xdr:spPr>
        <a:xfrm flipV="1">
          <a:off x="5695950" y="5029200"/>
          <a:ext cx="1577339" cy="1106906"/>
        </a:xfrm>
        <a:prstGeom prst="rect">
          <a:avLst/>
        </a:prstGeom>
      </xdr:spPr>
    </xdr:pic>
    <xdr:clientData/>
  </xdr:twoCellAnchor>
  <xdr:twoCellAnchor editAs="oneCell">
    <xdr:from>
      <xdr:col>2</xdr:col>
      <xdr:colOff>1219200</xdr:colOff>
      <xdr:row>12</xdr:row>
      <xdr:rowOff>161926</xdr:rowOff>
    </xdr:from>
    <xdr:to>
      <xdr:col>2</xdr:col>
      <xdr:colOff>2219325</xdr:colOff>
      <xdr:row>12</xdr:row>
      <xdr:rowOff>1487963</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2" cstate="print"/>
        <a:stretch>
          <a:fillRect/>
        </a:stretch>
      </xdr:blipFill>
      <xdr:spPr>
        <a:xfrm>
          <a:off x="6229350" y="6581776"/>
          <a:ext cx="1000125" cy="1326037"/>
        </a:xfrm>
        <a:prstGeom prst="rect">
          <a:avLst/>
        </a:prstGeom>
      </xdr:spPr>
    </xdr:pic>
    <xdr:clientData/>
  </xdr:twoCellAnchor>
  <xdr:twoCellAnchor editAs="oneCell">
    <xdr:from>
      <xdr:col>2</xdr:col>
      <xdr:colOff>1229796</xdr:colOff>
      <xdr:row>13</xdr:row>
      <xdr:rowOff>57150</xdr:rowOff>
    </xdr:from>
    <xdr:to>
      <xdr:col>2</xdr:col>
      <xdr:colOff>2257425</xdr:colOff>
      <xdr:row>13</xdr:row>
      <xdr:rowOff>1419225</xdr:rowOff>
    </xdr:to>
    <xdr:pic>
      <xdr:nvPicPr>
        <xdr:cNvPr id="8" name="Picture 7" descr="https://www.k-rauta.lv/buvmaterialu-veikals-productimages/big/5/500/500631/500631582_1.jpg">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239946" y="8486775"/>
          <a:ext cx="1027629" cy="1362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1076325</xdr:colOff>
      <xdr:row>14</xdr:row>
      <xdr:rowOff>161925</xdr:rowOff>
    </xdr:from>
    <xdr:to>
      <xdr:col>2</xdr:col>
      <xdr:colOff>2103954</xdr:colOff>
      <xdr:row>15</xdr:row>
      <xdr:rowOff>0</xdr:rowOff>
    </xdr:to>
    <xdr:pic>
      <xdr:nvPicPr>
        <xdr:cNvPr id="9" name="Picture 8" descr="https://www.k-rauta.lv/buvmaterialu-veikals-productimages/big/5/500/500631/500631582_1.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86475" y="10258425"/>
          <a:ext cx="1027629" cy="1362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1057445</xdr:colOff>
      <xdr:row>15</xdr:row>
      <xdr:rowOff>161925</xdr:rowOff>
    </xdr:from>
    <xdr:to>
      <xdr:col>2</xdr:col>
      <xdr:colOff>2056329</xdr:colOff>
      <xdr:row>15</xdr:row>
      <xdr:rowOff>1485900</xdr:rowOff>
    </xdr:to>
    <xdr:pic>
      <xdr:nvPicPr>
        <xdr:cNvPr id="11" name="Picture 10" descr="https://www.k-rauta.lv/buvmaterialu-veikals-productimages/big/5/500/500631/500631582_1.jpg">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67595" y="11782425"/>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885825</xdr:colOff>
      <xdr:row>16</xdr:row>
      <xdr:rowOff>180975</xdr:rowOff>
    </xdr:from>
    <xdr:to>
      <xdr:col>2</xdr:col>
      <xdr:colOff>1884709</xdr:colOff>
      <xdr:row>16</xdr:row>
      <xdr:rowOff>1504950</xdr:rowOff>
    </xdr:to>
    <xdr:pic>
      <xdr:nvPicPr>
        <xdr:cNvPr id="12" name="Picture 11" descr="https://www.k-rauta.lv/buvmaterialu-veikals-productimages/big/5/500/500631/500631582_1.jpg">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895975" y="13392150"/>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1000125</xdr:colOff>
      <xdr:row>17</xdr:row>
      <xdr:rowOff>152400</xdr:rowOff>
    </xdr:from>
    <xdr:to>
      <xdr:col>2</xdr:col>
      <xdr:colOff>1999009</xdr:colOff>
      <xdr:row>17</xdr:row>
      <xdr:rowOff>1476375</xdr:rowOff>
    </xdr:to>
    <xdr:pic>
      <xdr:nvPicPr>
        <xdr:cNvPr id="16" name="Picture 15" descr="https://www.k-rauta.lv/buvmaterialu-veikals-productimages/big/5/500/500631/500631582_1.jpg">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10275" y="14982825"/>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885825</xdr:colOff>
      <xdr:row>18</xdr:row>
      <xdr:rowOff>66675</xdr:rowOff>
    </xdr:from>
    <xdr:to>
      <xdr:col>2</xdr:col>
      <xdr:colOff>1884709</xdr:colOff>
      <xdr:row>18</xdr:row>
      <xdr:rowOff>1390650</xdr:rowOff>
    </xdr:to>
    <xdr:pic>
      <xdr:nvPicPr>
        <xdr:cNvPr id="17" name="Picture 16" descr="https://www.k-rauta.lv/buvmaterialu-veikals-productimages/big/5/500/500631/500631582_1.jpg">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771900" y="20078700"/>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1076325</xdr:colOff>
      <xdr:row>19</xdr:row>
      <xdr:rowOff>133350</xdr:rowOff>
    </xdr:from>
    <xdr:to>
      <xdr:col>2</xdr:col>
      <xdr:colOff>2075209</xdr:colOff>
      <xdr:row>20</xdr:row>
      <xdr:rowOff>0</xdr:rowOff>
    </xdr:to>
    <xdr:pic>
      <xdr:nvPicPr>
        <xdr:cNvPr id="19" name="Picture 18" descr="https://www.k-rauta.lv/buvmaterialu-veikals-productimages/big/5/500/500631/500631582_1.jpg">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86475" y="18002250"/>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1019175</xdr:colOff>
      <xdr:row>20</xdr:row>
      <xdr:rowOff>76200</xdr:rowOff>
    </xdr:from>
    <xdr:to>
      <xdr:col>2</xdr:col>
      <xdr:colOff>2018059</xdr:colOff>
      <xdr:row>20</xdr:row>
      <xdr:rowOff>1400175</xdr:rowOff>
    </xdr:to>
    <xdr:pic>
      <xdr:nvPicPr>
        <xdr:cNvPr id="20" name="Picture 19" descr="https://www.k-rauta.lv/buvmaterialu-veikals-productimages/big/5/500/500631/500631582_1.jpg">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29325" y="19402425"/>
          <a:ext cx="998884"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1123949</xdr:colOff>
      <xdr:row>21</xdr:row>
      <xdr:rowOff>17406</xdr:rowOff>
    </xdr:from>
    <xdr:to>
      <xdr:col>2</xdr:col>
      <xdr:colOff>2124074</xdr:colOff>
      <xdr:row>21</xdr:row>
      <xdr:rowOff>1343026</xdr:rowOff>
    </xdr:to>
    <xdr:pic>
      <xdr:nvPicPr>
        <xdr:cNvPr id="21" name="Picture 20" descr="https://www.k-rauta.lv/buvmaterialu-veikals-productimages/big/5/500/500631/500631582_1.jpg">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134099" y="23553681"/>
          <a:ext cx="1000125" cy="1325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971550</xdr:colOff>
      <xdr:row>22</xdr:row>
      <xdr:rowOff>114301</xdr:rowOff>
    </xdr:from>
    <xdr:to>
      <xdr:col>2</xdr:col>
      <xdr:colOff>1971675</xdr:colOff>
      <xdr:row>22</xdr:row>
      <xdr:rowOff>1439921</xdr:rowOff>
    </xdr:to>
    <xdr:pic>
      <xdr:nvPicPr>
        <xdr:cNvPr id="22" name="Picture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5" cstate="print"/>
        <a:stretch>
          <a:fillRect/>
        </a:stretch>
      </xdr:blipFill>
      <xdr:spPr>
        <a:xfrm>
          <a:off x="5981700" y="22479001"/>
          <a:ext cx="1000125" cy="1325620"/>
        </a:xfrm>
        <a:prstGeom prst="rect">
          <a:avLst/>
        </a:prstGeom>
      </xdr:spPr>
    </xdr:pic>
    <xdr:clientData/>
  </xdr:twoCellAnchor>
  <xdr:twoCellAnchor editAs="oneCell">
    <xdr:from>
      <xdr:col>2</xdr:col>
      <xdr:colOff>1123950</xdr:colOff>
      <xdr:row>23</xdr:row>
      <xdr:rowOff>76200</xdr:rowOff>
    </xdr:from>
    <xdr:to>
      <xdr:col>2</xdr:col>
      <xdr:colOff>2124075</xdr:colOff>
      <xdr:row>23</xdr:row>
      <xdr:rowOff>1401820</xdr:rowOff>
    </xdr:to>
    <xdr:pic>
      <xdr:nvPicPr>
        <xdr:cNvPr id="24" name="Picture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5" cstate="print"/>
        <a:stretch>
          <a:fillRect/>
        </a:stretch>
      </xdr:blipFill>
      <xdr:spPr>
        <a:xfrm>
          <a:off x="6134100" y="24098250"/>
          <a:ext cx="1000125" cy="1325620"/>
        </a:xfrm>
        <a:prstGeom prst="rect">
          <a:avLst/>
        </a:prstGeom>
      </xdr:spPr>
    </xdr:pic>
    <xdr:clientData/>
  </xdr:twoCellAnchor>
  <xdr:twoCellAnchor editAs="oneCell">
    <xdr:from>
      <xdr:col>2</xdr:col>
      <xdr:colOff>1104900</xdr:colOff>
      <xdr:row>24</xdr:row>
      <xdr:rowOff>47625</xdr:rowOff>
    </xdr:from>
    <xdr:to>
      <xdr:col>2</xdr:col>
      <xdr:colOff>2105025</xdr:colOff>
      <xdr:row>24</xdr:row>
      <xdr:rowOff>1373245</xdr:rowOff>
    </xdr:to>
    <xdr:pic>
      <xdr:nvPicPr>
        <xdr:cNvPr id="25" name="Picture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5" cstate="print"/>
        <a:stretch>
          <a:fillRect/>
        </a:stretch>
      </xdr:blipFill>
      <xdr:spPr>
        <a:xfrm>
          <a:off x="6115050" y="25593675"/>
          <a:ext cx="1000125" cy="1325620"/>
        </a:xfrm>
        <a:prstGeom prst="rect">
          <a:avLst/>
        </a:prstGeom>
      </xdr:spPr>
    </xdr:pic>
    <xdr:clientData/>
  </xdr:twoCellAnchor>
  <xdr:twoCellAnchor editAs="oneCell">
    <xdr:from>
      <xdr:col>2</xdr:col>
      <xdr:colOff>838200</xdr:colOff>
      <xdr:row>25</xdr:row>
      <xdr:rowOff>180975</xdr:rowOff>
    </xdr:from>
    <xdr:to>
      <xdr:col>2</xdr:col>
      <xdr:colOff>1838325</xdr:colOff>
      <xdr:row>25</xdr:row>
      <xdr:rowOff>1506595</xdr:rowOff>
    </xdr:to>
    <xdr:pic>
      <xdr:nvPicPr>
        <xdr:cNvPr id="27" name="Picture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5" cstate="print"/>
        <a:stretch>
          <a:fillRect/>
        </a:stretch>
      </xdr:blipFill>
      <xdr:spPr>
        <a:xfrm>
          <a:off x="5848350" y="27241500"/>
          <a:ext cx="1000125" cy="1325620"/>
        </a:xfrm>
        <a:prstGeom prst="rect">
          <a:avLst/>
        </a:prstGeom>
      </xdr:spPr>
    </xdr:pic>
    <xdr:clientData/>
  </xdr:twoCellAnchor>
  <xdr:twoCellAnchor editAs="oneCell">
    <xdr:from>
      <xdr:col>2</xdr:col>
      <xdr:colOff>914400</xdr:colOff>
      <xdr:row>26</xdr:row>
      <xdr:rowOff>57150</xdr:rowOff>
    </xdr:from>
    <xdr:to>
      <xdr:col>2</xdr:col>
      <xdr:colOff>1914525</xdr:colOff>
      <xdr:row>26</xdr:row>
      <xdr:rowOff>1382770</xdr:rowOff>
    </xdr:to>
    <xdr:pic>
      <xdr:nvPicPr>
        <xdr:cNvPr id="28" name="Picture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5" cstate="print"/>
        <a:stretch>
          <a:fillRect/>
        </a:stretch>
      </xdr:blipFill>
      <xdr:spPr>
        <a:xfrm>
          <a:off x="5924550" y="28689300"/>
          <a:ext cx="1000125" cy="1325620"/>
        </a:xfrm>
        <a:prstGeom prst="rect">
          <a:avLst/>
        </a:prstGeom>
      </xdr:spPr>
    </xdr:pic>
    <xdr:clientData/>
  </xdr:twoCellAnchor>
  <xdr:twoCellAnchor editAs="oneCell">
    <xdr:from>
      <xdr:col>2</xdr:col>
      <xdr:colOff>828675</xdr:colOff>
      <xdr:row>27</xdr:row>
      <xdr:rowOff>38100</xdr:rowOff>
    </xdr:from>
    <xdr:to>
      <xdr:col>2</xdr:col>
      <xdr:colOff>1828800</xdr:colOff>
      <xdr:row>27</xdr:row>
      <xdr:rowOff>1363720</xdr:rowOff>
    </xdr:to>
    <xdr:pic>
      <xdr:nvPicPr>
        <xdr:cNvPr id="30" name="Picture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5" cstate="print"/>
        <a:stretch>
          <a:fillRect/>
        </a:stretch>
      </xdr:blipFill>
      <xdr:spPr>
        <a:xfrm>
          <a:off x="3714750" y="33842325"/>
          <a:ext cx="1000125" cy="1325620"/>
        </a:xfrm>
        <a:prstGeom prst="rect">
          <a:avLst/>
        </a:prstGeom>
      </xdr:spPr>
    </xdr:pic>
    <xdr:clientData/>
  </xdr:twoCellAnchor>
  <xdr:twoCellAnchor editAs="oneCell">
    <xdr:from>
      <xdr:col>2</xdr:col>
      <xdr:colOff>1114425</xdr:colOff>
      <xdr:row>28</xdr:row>
      <xdr:rowOff>152401</xdr:rowOff>
    </xdr:from>
    <xdr:to>
      <xdr:col>2</xdr:col>
      <xdr:colOff>2105025</xdr:colOff>
      <xdr:row>28</xdr:row>
      <xdr:rowOff>1465809</xdr:rowOff>
    </xdr:to>
    <xdr:pic>
      <xdr:nvPicPr>
        <xdr:cNvPr id="23" name="Picture 22" descr="Spainis krāsai Hardy 8L">
          <a:hlinkClick xmlns:r="http://schemas.openxmlformats.org/officeDocument/2006/relationships" r:id="rId6"/>
          <a:extLst>
            <a:ext uri="{FF2B5EF4-FFF2-40B4-BE49-F238E27FC236}">
              <a16:creationId xmlns:a16="http://schemas.microsoft.com/office/drawing/2014/main" id="{00000000-0008-0000-0300-00001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124575" y="31765876"/>
          <a:ext cx="990600" cy="1313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1057275</xdr:colOff>
      <xdr:row>29</xdr:row>
      <xdr:rowOff>57152</xdr:rowOff>
    </xdr:from>
    <xdr:to>
      <xdr:col>2</xdr:col>
      <xdr:colOff>2249810</xdr:colOff>
      <xdr:row>29</xdr:row>
      <xdr:rowOff>1638300</xdr:rowOff>
    </xdr:to>
    <xdr:pic>
      <xdr:nvPicPr>
        <xdr:cNvPr id="26" name="Picture 25" descr="Vanniņa krāsai Hardy 22x27cm">
          <a:hlinkClick xmlns:r="http://schemas.openxmlformats.org/officeDocument/2006/relationships" r:id="rId8"/>
          <a:extLst>
            <a:ext uri="{FF2B5EF4-FFF2-40B4-BE49-F238E27FC236}">
              <a16:creationId xmlns:a16="http://schemas.microsoft.com/office/drawing/2014/main" id="{00000000-0008-0000-0300-00001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067425" y="33461327"/>
          <a:ext cx="1192535" cy="15811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1200150</xdr:colOff>
      <xdr:row>30</xdr:row>
      <xdr:rowOff>0</xdr:rowOff>
    </xdr:from>
    <xdr:to>
      <xdr:col>2</xdr:col>
      <xdr:colOff>2392685</xdr:colOff>
      <xdr:row>30</xdr:row>
      <xdr:rowOff>1581148</xdr:rowOff>
    </xdr:to>
    <xdr:pic>
      <xdr:nvPicPr>
        <xdr:cNvPr id="29" name="Picture 28" descr="Vanniņa krāsai Hardy 22x27cm">
          <a:hlinkClick xmlns:r="http://schemas.openxmlformats.org/officeDocument/2006/relationships" r:id="rId8"/>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210300" y="35223450"/>
          <a:ext cx="1192535" cy="15811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1162050</xdr:colOff>
      <xdr:row>31</xdr:row>
      <xdr:rowOff>142875</xdr:rowOff>
    </xdr:from>
    <xdr:to>
      <xdr:col>2</xdr:col>
      <xdr:colOff>2354585</xdr:colOff>
      <xdr:row>31</xdr:row>
      <xdr:rowOff>1724023</xdr:rowOff>
    </xdr:to>
    <xdr:pic>
      <xdr:nvPicPr>
        <xdr:cNvPr id="32" name="Picture 31" descr="Vanniņa krāsai Hardy 22x27cm">
          <a:hlinkClick xmlns:r="http://schemas.openxmlformats.org/officeDocument/2006/relationships" r:id="rId8"/>
          <a:extLst>
            <a:ext uri="{FF2B5EF4-FFF2-40B4-BE49-F238E27FC236}">
              <a16:creationId xmlns:a16="http://schemas.microsoft.com/office/drawing/2014/main" id="{00000000-0008-0000-0300-000020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172200" y="37099875"/>
          <a:ext cx="1192535" cy="15811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1028700</xdr:colOff>
      <xdr:row>32</xdr:row>
      <xdr:rowOff>19050</xdr:rowOff>
    </xdr:from>
    <xdr:to>
      <xdr:col>2</xdr:col>
      <xdr:colOff>2221235</xdr:colOff>
      <xdr:row>32</xdr:row>
      <xdr:rowOff>1600198</xdr:rowOff>
    </xdr:to>
    <xdr:pic>
      <xdr:nvPicPr>
        <xdr:cNvPr id="33" name="Picture 32" descr="Vanniņa krāsai Hardy 22x27cm">
          <a:hlinkClick xmlns:r="http://schemas.openxmlformats.org/officeDocument/2006/relationships" r:id="rId8"/>
          <a:extLst>
            <a:ext uri="{FF2B5EF4-FFF2-40B4-BE49-F238E27FC236}">
              <a16:creationId xmlns:a16="http://schemas.microsoft.com/office/drawing/2014/main" id="{00000000-0008-0000-0300-000021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038850" y="38804850"/>
          <a:ext cx="1192535" cy="15811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923925</xdr:colOff>
      <xdr:row>32</xdr:row>
      <xdr:rowOff>1819275</xdr:rowOff>
    </xdr:from>
    <xdr:to>
      <xdr:col>2</xdr:col>
      <xdr:colOff>2116460</xdr:colOff>
      <xdr:row>33</xdr:row>
      <xdr:rowOff>1571623</xdr:rowOff>
    </xdr:to>
    <xdr:pic>
      <xdr:nvPicPr>
        <xdr:cNvPr id="34" name="Picture 33" descr="Vanniņa krāsai Hardy 22x27cm">
          <a:hlinkClick xmlns:r="http://schemas.openxmlformats.org/officeDocument/2006/relationships" r:id="rId8"/>
          <a:extLst>
            <a:ext uri="{FF2B5EF4-FFF2-40B4-BE49-F238E27FC236}">
              <a16:creationId xmlns:a16="http://schemas.microsoft.com/office/drawing/2014/main" id="{00000000-0008-0000-0300-00002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934075" y="40605075"/>
          <a:ext cx="1192535" cy="15811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1085850</xdr:colOff>
      <xdr:row>34</xdr:row>
      <xdr:rowOff>219076</xdr:rowOff>
    </xdr:from>
    <xdr:to>
      <xdr:col>2</xdr:col>
      <xdr:colOff>2375828</xdr:colOff>
      <xdr:row>34</xdr:row>
      <xdr:rowOff>1928883</xdr:rowOff>
    </xdr:to>
    <xdr:pic>
      <xdr:nvPicPr>
        <xdr:cNvPr id="36" name="Picture 35" descr="https://www.k-rauta.lv/buvmaterialu-veikals-productimages/big/5/500/500557/500557365_1.jpg">
          <a:extLst>
            <a:ext uri="{FF2B5EF4-FFF2-40B4-BE49-F238E27FC236}">
              <a16:creationId xmlns:a16="http://schemas.microsoft.com/office/drawing/2014/main" id="{00000000-0008-0000-0300-000024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096000" y="42462451"/>
          <a:ext cx="1289978" cy="1709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1133475</xdr:colOff>
      <xdr:row>35</xdr:row>
      <xdr:rowOff>85726</xdr:rowOff>
    </xdr:from>
    <xdr:to>
      <xdr:col>2</xdr:col>
      <xdr:colOff>1952625</xdr:colOff>
      <xdr:row>35</xdr:row>
      <xdr:rowOff>1171472</xdr:rowOff>
    </xdr:to>
    <xdr:pic>
      <xdr:nvPicPr>
        <xdr:cNvPr id="37" name="Picture 36" descr="https://www.k-rauta.lv/buvmaterialu-veikals-productimages/big/5/500/500931/500931523_1.jpg">
          <a:extLst>
            <a:ext uri="{FF2B5EF4-FFF2-40B4-BE49-F238E27FC236}">
              <a16:creationId xmlns:a16="http://schemas.microsoft.com/office/drawing/2014/main" id="{00000000-0008-0000-0300-00002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143625" y="44443651"/>
          <a:ext cx="819150" cy="1085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1104900</xdr:colOff>
      <xdr:row>35</xdr:row>
      <xdr:rowOff>66676</xdr:rowOff>
    </xdr:from>
    <xdr:to>
      <xdr:col>2</xdr:col>
      <xdr:colOff>1924050</xdr:colOff>
      <xdr:row>35</xdr:row>
      <xdr:rowOff>1152422</xdr:rowOff>
    </xdr:to>
    <xdr:pic>
      <xdr:nvPicPr>
        <xdr:cNvPr id="39" name="Picture 38" descr="https://www.k-rauta.lv/buvmaterialu-veikals-productimages/big/5/500/500931/500931523_1.jpg">
          <a:extLst>
            <a:ext uri="{FF2B5EF4-FFF2-40B4-BE49-F238E27FC236}">
              <a16:creationId xmlns:a16="http://schemas.microsoft.com/office/drawing/2014/main" id="{00000000-0008-0000-03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115050" y="44424601"/>
          <a:ext cx="819150" cy="1085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1133475</xdr:colOff>
      <xdr:row>36</xdr:row>
      <xdr:rowOff>85726</xdr:rowOff>
    </xdr:from>
    <xdr:ext cx="819150" cy="1085746"/>
    <xdr:pic>
      <xdr:nvPicPr>
        <xdr:cNvPr id="40" name="Picture 39" descr="https://www.k-rauta.lv/buvmaterialu-veikals-productimages/big/5/500/500931/500931523_1.jpg">
          <a:extLst>
            <a:ext uri="{FF2B5EF4-FFF2-40B4-BE49-F238E27FC236}">
              <a16:creationId xmlns:a16="http://schemas.microsoft.com/office/drawing/2014/main" id="{00000000-0008-0000-03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143625" y="44443651"/>
          <a:ext cx="819150" cy="10857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1143000</xdr:colOff>
      <xdr:row>36</xdr:row>
      <xdr:rowOff>342901</xdr:rowOff>
    </xdr:from>
    <xdr:ext cx="819150" cy="1085746"/>
    <xdr:pic>
      <xdr:nvPicPr>
        <xdr:cNvPr id="41" name="Picture 40" descr="https://www.k-rauta.lv/buvmaterialu-veikals-productimages/big/5/500/500931/500931523_1.jpg">
          <a:extLst>
            <a:ext uri="{FF2B5EF4-FFF2-40B4-BE49-F238E27FC236}">
              <a16:creationId xmlns:a16="http://schemas.microsoft.com/office/drawing/2014/main" id="{00000000-0008-0000-0300-000029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153150" y="46262926"/>
          <a:ext cx="819150" cy="10857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1251510</xdr:colOff>
      <xdr:row>37</xdr:row>
      <xdr:rowOff>38101</xdr:rowOff>
    </xdr:from>
    <xdr:to>
      <xdr:col>2</xdr:col>
      <xdr:colOff>2285999</xdr:colOff>
      <xdr:row>37</xdr:row>
      <xdr:rowOff>1409700</xdr:rowOff>
    </xdr:to>
    <xdr:pic>
      <xdr:nvPicPr>
        <xdr:cNvPr id="42" name="Picture 41" descr="Skrāpis krāsai Hardy 62x350mm">
          <a:hlinkClick xmlns:r="http://schemas.openxmlformats.org/officeDocument/2006/relationships" r:id="rId12"/>
          <a:extLst>
            <a:ext uri="{FF2B5EF4-FFF2-40B4-BE49-F238E27FC236}">
              <a16:creationId xmlns:a16="http://schemas.microsoft.com/office/drawing/2014/main" id="{00000000-0008-0000-0300-00002A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261660" y="47491651"/>
          <a:ext cx="1034489" cy="137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941564</xdr:colOff>
      <xdr:row>38</xdr:row>
      <xdr:rowOff>95251</xdr:rowOff>
    </xdr:from>
    <xdr:to>
      <xdr:col>2</xdr:col>
      <xdr:colOff>2028825</xdr:colOff>
      <xdr:row>38</xdr:row>
      <xdr:rowOff>1536366</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14" cstate="print"/>
        <a:stretch>
          <a:fillRect/>
        </a:stretch>
      </xdr:blipFill>
      <xdr:spPr>
        <a:xfrm>
          <a:off x="5951714" y="49129951"/>
          <a:ext cx="1087261" cy="1441115"/>
        </a:xfrm>
        <a:prstGeom prst="rect">
          <a:avLst/>
        </a:prstGeom>
      </xdr:spPr>
    </xdr:pic>
    <xdr:clientData/>
  </xdr:twoCellAnchor>
  <xdr:twoCellAnchor editAs="oneCell">
    <xdr:from>
      <xdr:col>2</xdr:col>
      <xdr:colOff>666750</xdr:colOff>
      <xdr:row>39</xdr:row>
      <xdr:rowOff>247650</xdr:rowOff>
    </xdr:from>
    <xdr:to>
      <xdr:col>2</xdr:col>
      <xdr:colOff>1754011</xdr:colOff>
      <xdr:row>39</xdr:row>
      <xdr:rowOff>1688765</xdr:rowOff>
    </xdr:to>
    <xdr:pic>
      <xdr:nvPicPr>
        <xdr:cNvPr id="43" name="Picture 4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14" cstate="print"/>
        <a:stretch>
          <a:fillRect/>
        </a:stretch>
      </xdr:blipFill>
      <xdr:spPr>
        <a:xfrm>
          <a:off x="5676900" y="50911125"/>
          <a:ext cx="1087261" cy="1441115"/>
        </a:xfrm>
        <a:prstGeom prst="rect">
          <a:avLst/>
        </a:prstGeom>
      </xdr:spPr>
    </xdr:pic>
    <xdr:clientData/>
  </xdr:twoCellAnchor>
  <xdr:twoCellAnchor editAs="oneCell">
    <xdr:from>
      <xdr:col>2</xdr:col>
      <xdr:colOff>1128575</xdr:colOff>
      <xdr:row>40</xdr:row>
      <xdr:rowOff>85726</xdr:rowOff>
    </xdr:from>
    <xdr:to>
      <xdr:col>2</xdr:col>
      <xdr:colOff>2278369</xdr:colOff>
      <xdr:row>40</xdr:row>
      <xdr:rowOff>1609726</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15" cstate="print"/>
        <a:stretch>
          <a:fillRect/>
        </a:stretch>
      </xdr:blipFill>
      <xdr:spPr>
        <a:xfrm>
          <a:off x="6138725" y="52511326"/>
          <a:ext cx="1149794" cy="1524000"/>
        </a:xfrm>
        <a:prstGeom prst="rect">
          <a:avLst/>
        </a:prstGeom>
      </xdr:spPr>
    </xdr:pic>
    <xdr:clientData/>
  </xdr:twoCellAnchor>
  <xdr:twoCellAnchor editAs="oneCell">
    <xdr:from>
      <xdr:col>2</xdr:col>
      <xdr:colOff>1038225</xdr:colOff>
      <xdr:row>41</xdr:row>
      <xdr:rowOff>161926</xdr:rowOff>
    </xdr:from>
    <xdr:to>
      <xdr:col>2</xdr:col>
      <xdr:colOff>2351251</xdr:colOff>
      <xdr:row>41</xdr:row>
      <xdr:rowOff>1902282</xdr:rowOff>
    </xdr:to>
    <xdr:pic>
      <xdr:nvPicPr>
        <xdr:cNvPr id="45" name="Picture 44" descr="https://www.k-rauta.lv/buvmaterialu-veikals-productimages/big/5/500/500087/500087335_1.jpg">
          <a:extLst>
            <a:ext uri="{FF2B5EF4-FFF2-40B4-BE49-F238E27FC236}">
              <a16:creationId xmlns:a16="http://schemas.microsoft.com/office/drawing/2014/main" id="{00000000-0008-0000-0300-00002D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048375" y="54502051"/>
          <a:ext cx="1313026" cy="17403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723900</xdr:colOff>
      <xdr:row>42</xdr:row>
      <xdr:rowOff>19050</xdr:rowOff>
    </xdr:from>
    <xdr:to>
      <xdr:col>2</xdr:col>
      <xdr:colOff>2036926</xdr:colOff>
      <xdr:row>42</xdr:row>
      <xdr:rowOff>1759406</xdr:rowOff>
    </xdr:to>
    <xdr:pic>
      <xdr:nvPicPr>
        <xdr:cNvPr id="46" name="Picture 45" descr="https://www.k-rauta.lv/buvmaterialu-veikals-productimages/big/5/500/500087/500087335_1.jpg">
          <a:extLst>
            <a:ext uri="{FF2B5EF4-FFF2-40B4-BE49-F238E27FC236}">
              <a16:creationId xmlns:a16="http://schemas.microsoft.com/office/drawing/2014/main" id="{00000000-0008-0000-0300-00002E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734050" y="56359425"/>
          <a:ext cx="1313026" cy="17403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914400</xdr:colOff>
      <xdr:row>43</xdr:row>
      <xdr:rowOff>40802</xdr:rowOff>
    </xdr:from>
    <xdr:to>
      <xdr:col>2</xdr:col>
      <xdr:colOff>1866900</xdr:colOff>
      <xdr:row>43</xdr:row>
      <xdr:rowOff>1303694</xdr:rowOff>
    </xdr:to>
    <xdr:pic>
      <xdr:nvPicPr>
        <xdr:cNvPr id="47" name="Picture 46" descr="Rullītis ar rokturi Hardy Velur Mini 10cm">
          <a:hlinkClick xmlns:r="http://schemas.openxmlformats.org/officeDocument/2006/relationships" r:id="rId17"/>
          <a:extLst>
            <a:ext uri="{FF2B5EF4-FFF2-40B4-BE49-F238E27FC236}">
              <a16:creationId xmlns:a16="http://schemas.microsoft.com/office/drawing/2014/main" id="{00000000-0008-0000-0300-00002F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924550" y="61057952"/>
          <a:ext cx="952500" cy="1262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1206869</xdr:colOff>
      <xdr:row>44</xdr:row>
      <xdr:rowOff>266700</xdr:rowOff>
    </xdr:from>
    <xdr:to>
      <xdr:col>2</xdr:col>
      <xdr:colOff>2133600</xdr:colOff>
      <xdr:row>44</xdr:row>
      <xdr:rowOff>1495425</xdr:rowOff>
    </xdr:to>
    <xdr:pic>
      <xdr:nvPicPr>
        <xdr:cNvPr id="48" name="Picture 47" descr="Rokturis Anza Maxi 25cm">
          <a:hlinkClick xmlns:r="http://schemas.openxmlformats.org/officeDocument/2006/relationships" r:id="rId19"/>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6217019" y="60217050"/>
          <a:ext cx="926731"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1200150</xdr:colOff>
      <xdr:row>45</xdr:row>
      <xdr:rowOff>361950</xdr:rowOff>
    </xdr:from>
    <xdr:to>
      <xdr:col>2</xdr:col>
      <xdr:colOff>2105025</xdr:colOff>
      <xdr:row>45</xdr:row>
      <xdr:rowOff>1561321</xdr:rowOff>
    </xdr:to>
    <xdr:pic>
      <xdr:nvPicPr>
        <xdr:cNvPr id="49" name="Picture 48" descr="https://www.k-rauta.lv/buvmaterialu-veikals-productimages/big/5/500/500083/500083114_1.jpg">
          <a:extLst>
            <a:ext uri="{FF2B5EF4-FFF2-40B4-BE49-F238E27FC236}">
              <a16:creationId xmlns:a16="http://schemas.microsoft.com/office/drawing/2014/main" id="{00000000-0008-0000-0300-000031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210300" y="61941075"/>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942975</xdr:colOff>
      <xdr:row>46</xdr:row>
      <xdr:rowOff>48666</xdr:rowOff>
    </xdr:from>
    <xdr:to>
      <xdr:col>2</xdr:col>
      <xdr:colOff>1933575</xdr:colOff>
      <xdr:row>46</xdr:row>
      <xdr:rowOff>1362075</xdr:rowOff>
    </xdr:to>
    <xdr:pic>
      <xdr:nvPicPr>
        <xdr:cNvPr id="50" name="Picture 49" descr="Rullītis ar rokturi Hardy Hardex Midi 10cm">
          <a:hlinkClick xmlns:r="http://schemas.openxmlformats.org/officeDocument/2006/relationships" r:id="rId22"/>
          <a:extLst>
            <a:ext uri="{FF2B5EF4-FFF2-40B4-BE49-F238E27FC236}">
              <a16:creationId xmlns:a16="http://schemas.microsoft.com/office/drawing/2014/main" id="{00000000-0008-0000-0300-000032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953125" y="66247416"/>
          <a:ext cx="990600" cy="1313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781050</xdr:colOff>
      <xdr:row>47</xdr:row>
      <xdr:rowOff>304800</xdr:rowOff>
    </xdr:from>
    <xdr:to>
      <xdr:col>2</xdr:col>
      <xdr:colOff>1707781</xdr:colOff>
      <xdr:row>47</xdr:row>
      <xdr:rowOff>1533525</xdr:rowOff>
    </xdr:to>
    <xdr:pic>
      <xdr:nvPicPr>
        <xdr:cNvPr id="52" name="Picture 51" descr="Rokturis Anza Maxi 25cm">
          <a:hlinkClick xmlns:r="http://schemas.openxmlformats.org/officeDocument/2006/relationships" r:id="rId19"/>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91200" y="65417700"/>
          <a:ext cx="926731"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1323975</xdr:colOff>
      <xdr:row>48</xdr:row>
      <xdr:rowOff>171450</xdr:rowOff>
    </xdr:from>
    <xdr:to>
      <xdr:col>2</xdr:col>
      <xdr:colOff>2228850</xdr:colOff>
      <xdr:row>48</xdr:row>
      <xdr:rowOff>1370821</xdr:rowOff>
    </xdr:to>
    <xdr:pic>
      <xdr:nvPicPr>
        <xdr:cNvPr id="54" name="Picture 53" descr="https://www.k-rauta.lv/buvmaterialu-veikals-productimages/big/5/500/500083/500083114_1.jpg">
          <a:extLst>
            <a:ext uri="{FF2B5EF4-FFF2-40B4-BE49-F238E27FC236}">
              <a16:creationId xmlns:a16="http://schemas.microsoft.com/office/drawing/2014/main" id="{00000000-0008-0000-0300-00003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334125" y="67275075"/>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1139055</xdr:colOff>
      <xdr:row>49</xdr:row>
      <xdr:rowOff>114302</xdr:rowOff>
    </xdr:from>
    <xdr:to>
      <xdr:col>2</xdr:col>
      <xdr:colOff>2209800</xdr:colOff>
      <xdr:row>49</xdr:row>
      <xdr:rowOff>1533526</xdr:rowOff>
    </xdr:to>
    <xdr:pic>
      <xdr:nvPicPr>
        <xdr:cNvPr id="14" name="Picture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24" cstate="print"/>
        <a:stretch>
          <a:fillRect/>
        </a:stretch>
      </xdr:blipFill>
      <xdr:spPr>
        <a:xfrm>
          <a:off x="6149205" y="68799077"/>
          <a:ext cx="1070745" cy="1419224"/>
        </a:xfrm>
        <a:prstGeom prst="rect">
          <a:avLst/>
        </a:prstGeom>
      </xdr:spPr>
    </xdr:pic>
    <xdr:clientData/>
  </xdr:twoCellAnchor>
  <xdr:twoCellAnchor editAs="oneCell">
    <xdr:from>
      <xdr:col>2</xdr:col>
      <xdr:colOff>1181100</xdr:colOff>
      <xdr:row>50</xdr:row>
      <xdr:rowOff>180975</xdr:rowOff>
    </xdr:from>
    <xdr:to>
      <xdr:col>2</xdr:col>
      <xdr:colOff>2251845</xdr:colOff>
      <xdr:row>50</xdr:row>
      <xdr:rowOff>1600199</xdr:rowOff>
    </xdr:to>
    <xdr:pic>
      <xdr:nvPicPr>
        <xdr:cNvPr id="51" name="Picture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24" cstate="print"/>
        <a:stretch>
          <a:fillRect/>
        </a:stretch>
      </xdr:blipFill>
      <xdr:spPr>
        <a:xfrm>
          <a:off x="6191250" y="70580250"/>
          <a:ext cx="1070745" cy="1419224"/>
        </a:xfrm>
        <a:prstGeom prst="rect">
          <a:avLst/>
        </a:prstGeom>
      </xdr:spPr>
    </xdr:pic>
    <xdr:clientData/>
  </xdr:twoCellAnchor>
  <xdr:twoCellAnchor editAs="oneCell">
    <xdr:from>
      <xdr:col>2</xdr:col>
      <xdr:colOff>1085850</xdr:colOff>
      <xdr:row>51</xdr:row>
      <xdr:rowOff>123825</xdr:rowOff>
    </xdr:from>
    <xdr:to>
      <xdr:col>2</xdr:col>
      <xdr:colOff>1990725</xdr:colOff>
      <xdr:row>51</xdr:row>
      <xdr:rowOff>1323196</xdr:rowOff>
    </xdr:to>
    <xdr:pic>
      <xdr:nvPicPr>
        <xdr:cNvPr id="53" name="Picture 52" descr="https://www.k-rauta.lv/buvmaterialu-veikals-productimages/big/5/500/500083/500083114_1.jpg">
          <a:extLst>
            <a:ext uri="{FF2B5EF4-FFF2-40B4-BE49-F238E27FC236}">
              <a16:creationId xmlns:a16="http://schemas.microsoft.com/office/drawing/2014/main" id="{00000000-0008-0000-0300-00003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096000" y="72218550"/>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1085850</xdr:colOff>
      <xdr:row>52</xdr:row>
      <xdr:rowOff>123825</xdr:rowOff>
    </xdr:from>
    <xdr:ext cx="904875" cy="1199371"/>
    <xdr:pic>
      <xdr:nvPicPr>
        <xdr:cNvPr id="55" name="Picture 54" descr="https://www.k-rauta.lv/buvmaterialu-veikals-productimages/big/5/500/500083/500083114_1.jpg">
          <a:extLst>
            <a:ext uri="{FF2B5EF4-FFF2-40B4-BE49-F238E27FC236}">
              <a16:creationId xmlns:a16="http://schemas.microsoft.com/office/drawing/2014/main" id="{00000000-0008-0000-0300-000037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096000" y="72218550"/>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1085850</xdr:colOff>
      <xdr:row>53</xdr:row>
      <xdr:rowOff>123825</xdr:rowOff>
    </xdr:from>
    <xdr:ext cx="904875" cy="1199371"/>
    <xdr:pic>
      <xdr:nvPicPr>
        <xdr:cNvPr id="56" name="Picture 55" descr="https://www.k-rauta.lv/buvmaterialu-veikals-productimages/big/5/500/500083/500083114_1.jpg">
          <a:extLst>
            <a:ext uri="{FF2B5EF4-FFF2-40B4-BE49-F238E27FC236}">
              <a16:creationId xmlns:a16="http://schemas.microsoft.com/office/drawing/2014/main" id="{00000000-0008-0000-0300-000038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096000" y="73742550"/>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1197759</xdr:colOff>
      <xdr:row>54</xdr:row>
      <xdr:rowOff>171450</xdr:rowOff>
    </xdr:from>
    <xdr:to>
      <xdr:col>2</xdr:col>
      <xdr:colOff>2096036</xdr:colOff>
      <xdr:row>54</xdr:row>
      <xdr:rowOff>1362075</xdr:rowOff>
    </xdr:to>
    <xdr:pic>
      <xdr:nvPicPr>
        <xdr:cNvPr id="15" name="Picture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25" cstate="print"/>
        <a:stretch>
          <a:fillRect/>
        </a:stretch>
      </xdr:blipFill>
      <xdr:spPr>
        <a:xfrm>
          <a:off x="6207909" y="77200125"/>
          <a:ext cx="898277" cy="1190625"/>
        </a:xfrm>
        <a:prstGeom prst="rect">
          <a:avLst/>
        </a:prstGeom>
      </xdr:spPr>
    </xdr:pic>
    <xdr:clientData/>
  </xdr:twoCellAnchor>
  <xdr:oneCellAnchor>
    <xdr:from>
      <xdr:col>2</xdr:col>
      <xdr:colOff>1085850</xdr:colOff>
      <xdr:row>55</xdr:row>
      <xdr:rowOff>123825</xdr:rowOff>
    </xdr:from>
    <xdr:ext cx="904875" cy="1199371"/>
    <xdr:pic>
      <xdr:nvPicPr>
        <xdr:cNvPr id="59" name="Picture 58" descr="https://www.k-rauta.lv/buvmaterialu-veikals-productimages/big/5/500/500083/500083114_1.jpg">
          <a:extLst>
            <a:ext uri="{FF2B5EF4-FFF2-40B4-BE49-F238E27FC236}">
              <a16:creationId xmlns:a16="http://schemas.microsoft.com/office/drawing/2014/main" id="{00000000-0008-0000-0300-00003B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096000" y="75428475"/>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904875</xdr:colOff>
      <xdr:row>56</xdr:row>
      <xdr:rowOff>285750</xdr:rowOff>
    </xdr:from>
    <xdr:ext cx="904875" cy="1199371"/>
    <xdr:pic>
      <xdr:nvPicPr>
        <xdr:cNvPr id="60" name="Picture 59" descr="https://www.k-rauta.lv/buvmaterialu-veikals-productimages/big/5/500/500083/500083114_1.jpg">
          <a:extLst>
            <a:ext uri="{FF2B5EF4-FFF2-40B4-BE49-F238E27FC236}">
              <a16:creationId xmlns:a16="http://schemas.microsoft.com/office/drawing/2014/main" id="{00000000-0008-0000-0300-00003C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915025" y="81057750"/>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904875</xdr:colOff>
      <xdr:row>57</xdr:row>
      <xdr:rowOff>285750</xdr:rowOff>
    </xdr:from>
    <xdr:ext cx="904875" cy="1199371"/>
    <xdr:pic>
      <xdr:nvPicPr>
        <xdr:cNvPr id="62" name="Picture 61" descr="https://www.k-rauta.lv/buvmaterialu-veikals-productimages/big/5/500/500083/500083114_1.jpg">
          <a:extLst>
            <a:ext uri="{FF2B5EF4-FFF2-40B4-BE49-F238E27FC236}">
              <a16:creationId xmlns:a16="http://schemas.microsoft.com/office/drawing/2014/main" id="{00000000-0008-0000-0300-00003E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915025" y="81057750"/>
          <a:ext cx="904875" cy="11993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1005396</xdr:colOff>
      <xdr:row>58</xdr:row>
      <xdr:rowOff>123825</xdr:rowOff>
    </xdr:from>
    <xdr:to>
      <xdr:col>2</xdr:col>
      <xdr:colOff>2190749</xdr:colOff>
      <xdr:row>58</xdr:row>
      <xdr:rowOff>1695450</xdr:rowOff>
    </xdr:to>
    <xdr:pic>
      <xdr:nvPicPr>
        <xdr:cNvPr id="64" name="Picture 63" descr="Špakteļlāpsta Hardy 10cm, melna">
          <a:hlinkClick xmlns:r="http://schemas.openxmlformats.org/officeDocument/2006/relationships" r:id="rId26"/>
          <a:extLst>
            <a:ext uri="{FF2B5EF4-FFF2-40B4-BE49-F238E27FC236}">
              <a16:creationId xmlns:a16="http://schemas.microsoft.com/office/drawing/2014/main" id="{00000000-0008-0000-0300-000040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6015546" y="84448650"/>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1005396</xdr:colOff>
      <xdr:row>59</xdr:row>
      <xdr:rowOff>123825</xdr:rowOff>
    </xdr:from>
    <xdr:ext cx="1185353" cy="1571625"/>
    <xdr:pic>
      <xdr:nvPicPr>
        <xdr:cNvPr id="65" name="Picture 64" descr="Špakteļlāpsta Hardy 10cm, melna">
          <a:hlinkClick xmlns:r="http://schemas.openxmlformats.org/officeDocument/2006/relationships" r:id="rId26"/>
          <a:extLst>
            <a:ext uri="{FF2B5EF4-FFF2-40B4-BE49-F238E27FC236}">
              <a16:creationId xmlns:a16="http://schemas.microsoft.com/office/drawing/2014/main" id="{00000000-0008-0000-0300-000041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6015546" y="84448650"/>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60</xdr:row>
      <xdr:rowOff>133350</xdr:rowOff>
    </xdr:from>
    <xdr:ext cx="1185353" cy="1571625"/>
    <xdr:pic>
      <xdr:nvPicPr>
        <xdr:cNvPr id="66" name="Picture 65" descr="Špakteļlāpsta Hardy 10cm, melna">
          <a:hlinkClick xmlns:r="http://schemas.openxmlformats.org/officeDocument/2006/relationships" r:id="rId26"/>
          <a:extLst>
            <a:ext uri="{FF2B5EF4-FFF2-40B4-BE49-F238E27FC236}">
              <a16:creationId xmlns:a16="http://schemas.microsoft.com/office/drawing/2014/main" id="{00000000-0008-0000-0300-000042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962650" y="88001475"/>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781050</xdr:colOff>
      <xdr:row>61</xdr:row>
      <xdr:rowOff>104775</xdr:rowOff>
    </xdr:from>
    <xdr:ext cx="1185353" cy="1571625"/>
    <xdr:pic>
      <xdr:nvPicPr>
        <xdr:cNvPr id="67" name="Picture 66" descr="Špakteļlāpsta Hardy 10cm, melna">
          <a:hlinkClick xmlns:r="http://schemas.openxmlformats.org/officeDocument/2006/relationships" r:id="rId26"/>
          <a:extLst>
            <a:ext uri="{FF2B5EF4-FFF2-40B4-BE49-F238E27FC236}">
              <a16:creationId xmlns:a16="http://schemas.microsoft.com/office/drawing/2014/main" id="{00000000-0008-0000-0300-000043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791200" y="89677875"/>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666750</xdr:colOff>
      <xdr:row>62</xdr:row>
      <xdr:rowOff>114300</xdr:rowOff>
    </xdr:from>
    <xdr:ext cx="1185353" cy="1571625"/>
    <xdr:pic>
      <xdr:nvPicPr>
        <xdr:cNvPr id="68" name="Picture 67" descr="Špakteļlāpsta Hardy 10cm, melna">
          <a:hlinkClick xmlns:r="http://schemas.openxmlformats.org/officeDocument/2006/relationships" r:id="rId26"/>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676900" y="91392375"/>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742950</xdr:colOff>
      <xdr:row>63</xdr:row>
      <xdr:rowOff>85725</xdr:rowOff>
    </xdr:from>
    <xdr:ext cx="1185353" cy="1571625"/>
    <xdr:pic>
      <xdr:nvPicPr>
        <xdr:cNvPr id="70" name="Picture 69" descr="Špakteļlāpsta Hardy 10cm, melna">
          <a:hlinkClick xmlns:r="http://schemas.openxmlformats.org/officeDocument/2006/relationships" r:id="rId26"/>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753100" y="93192600"/>
          <a:ext cx="1185353" cy="1571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1076325</xdr:colOff>
      <xdr:row>64</xdr:row>
      <xdr:rowOff>352425</xdr:rowOff>
    </xdr:from>
    <xdr:to>
      <xdr:col>2</xdr:col>
      <xdr:colOff>2047875</xdr:colOff>
      <xdr:row>64</xdr:row>
      <xdr:rowOff>1704975</xdr:rowOff>
    </xdr:to>
    <xdr:pic>
      <xdr:nvPicPr>
        <xdr:cNvPr id="74" name="Picture 73" descr="https://www.k-rauta.lv/buvmaterialu-veikals-productimages/big/5/501/501383/501383879_1.jpg">
          <a:extLst>
            <a:ext uri="{FF2B5EF4-FFF2-40B4-BE49-F238E27FC236}">
              <a16:creationId xmlns:a16="http://schemas.microsoft.com/office/drawing/2014/main" id="{00000000-0008-0000-0300-00004A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276725" y="98783775"/>
          <a:ext cx="971550"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828675</xdr:colOff>
      <xdr:row>65</xdr:row>
      <xdr:rowOff>133350</xdr:rowOff>
    </xdr:from>
    <xdr:to>
      <xdr:col>2</xdr:col>
      <xdr:colOff>1933575</xdr:colOff>
      <xdr:row>65</xdr:row>
      <xdr:rowOff>1752599</xdr:rowOff>
    </xdr:to>
    <xdr:pic>
      <xdr:nvPicPr>
        <xdr:cNvPr id="75" name="Picture 74" descr="https://www.k-rauta.lv/buvmaterialu-veikals-productimages/big/5/501/501383/501383879_1.jpg">
          <a:extLst>
            <a:ext uri="{FF2B5EF4-FFF2-40B4-BE49-F238E27FC236}">
              <a16:creationId xmlns:a16="http://schemas.microsoft.com/office/drawing/2014/main" id="{00000000-0008-0000-0300-00004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695700" y="99355275"/>
          <a:ext cx="1104900" cy="1619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1095375</xdr:colOff>
      <xdr:row>70</xdr:row>
      <xdr:rowOff>104775</xdr:rowOff>
    </xdr:from>
    <xdr:to>
      <xdr:col>2</xdr:col>
      <xdr:colOff>2072394</xdr:colOff>
      <xdr:row>70</xdr:row>
      <xdr:rowOff>1400175</xdr:rowOff>
    </xdr:to>
    <xdr:pic>
      <xdr:nvPicPr>
        <xdr:cNvPr id="18" name="Picture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0" cstate="print"/>
        <a:stretch>
          <a:fillRect/>
        </a:stretch>
      </xdr:blipFill>
      <xdr:spPr>
        <a:xfrm flipH="1">
          <a:off x="6105525" y="98631375"/>
          <a:ext cx="977019" cy="1295400"/>
        </a:xfrm>
        <a:prstGeom prst="rect">
          <a:avLst/>
        </a:prstGeom>
      </xdr:spPr>
    </xdr:pic>
    <xdr:clientData/>
  </xdr:twoCellAnchor>
  <xdr:twoCellAnchor editAs="oneCell">
    <xdr:from>
      <xdr:col>2</xdr:col>
      <xdr:colOff>114300</xdr:colOff>
      <xdr:row>66</xdr:row>
      <xdr:rowOff>247651</xdr:rowOff>
    </xdr:from>
    <xdr:to>
      <xdr:col>2</xdr:col>
      <xdr:colOff>2305050</xdr:colOff>
      <xdr:row>66</xdr:row>
      <xdr:rowOff>1742753</xdr:rowOff>
    </xdr:to>
    <xdr:pic>
      <xdr:nvPicPr>
        <xdr:cNvPr id="76" name="Picture 75" descr="https://www.verkter.lv/media/catalog/product/cache/5/small_image/9df78eab33525d08d6e5fb8d27136e95/5/0/50116_p1.jpg">
          <a:extLst>
            <a:ext uri="{FF2B5EF4-FFF2-40B4-BE49-F238E27FC236}">
              <a16:creationId xmlns:a16="http://schemas.microsoft.com/office/drawing/2014/main" id="{00000000-0008-0000-0300-00004C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067050" y="108165901"/>
          <a:ext cx="2190750" cy="1495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476250</xdr:colOff>
      <xdr:row>67</xdr:row>
      <xdr:rowOff>803807</xdr:rowOff>
    </xdr:from>
    <xdr:to>
      <xdr:col>2</xdr:col>
      <xdr:colOff>2247900</xdr:colOff>
      <xdr:row>67</xdr:row>
      <xdr:rowOff>1295400</xdr:rowOff>
    </xdr:to>
    <xdr:pic>
      <xdr:nvPicPr>
        <xdr:cNvPr id="79" name="Picture 78" descr="https://www.verkter.lv/media/catalog/product/cache/5/small_image/9df78eab33525d08d6e5fb8d27136e95/5/0/50122_p1.jpg">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429000" y="110655632"/>
          <a:ext cx="1771650" cy="491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866775</xdr:colOff>
      <xdr:row>69</xdr:row>
      <xdr:rowOff>57150</xdr:rowOff>
    </xdr:from>
    <xdr:to>
      <xdr:col>2</xdr:col>
      <xdr:colOff>2038351</xdr:colOff>
      <xdr:row>69</xdr:row>
      <xdr:rowOff>1857375</xdr:rowOff>
    </xdr:to>
    <xdr:pic>
      <xdr:nvPicPr>
        <xdr:cNvPr id="90" name="Picture 89" descr="Krāsot.kombinezons ar kapuci">
          <a:extLst>
            <a:ext uri="{FF2B5EF4-FFF2-40B4-BE49-F238E27FC236}">
              <a16:creationId xmlns:a16="http://schemas.microsoft.com/office/drawing/2014/main" id="{00000000-0008-0000-0300-00005A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067175" y="113776125"/>
          <a:ext cx="1171576"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1302327</xdr:colOff>
      <xdr:row>68</xdr:row>
      <xdr:rowOff>504825</xdr:rowOff>
    </xdr:from>
    <xdr:to>
      <xdr:col>2</xdr:col>
      <xdr:colOff>1990725</xdr:colOff>
      <xdr:row>68</xdr:row>
      <xdr:rowOff>1600200</xdr:rowOff>
    </xdr:to>
    <xdr:pic>
      <xdr:nvPicPr>
        <xdr:cNvPr id="91" name="Picture 90" descr="Vienreizējas lietošanas kombinezons">
          <a:hlinkClick xmlns:r="http://schemas.openxmlformats.org/officeDocument/2006/relationships" r:id="rId34"/>
          <a:extLst>
            <a:ext uri="{FF2B5EF4-FFF2-40B4-BE49-F238E27FC236}">
              <a16:creationId xmlns:a16="http://schemas.microsoft.com/office/drawing/2014/main" id="{00000000-0008-0000-0300-00005B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6312477" y="114500025"/>
          <a:ext cx="688398" cy="1095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oneCellAnchor>
    <xdr:from>
      <xdr:col>2</xdr:col>
      <xdr:colOff>1038226</xdr:colOff>
      <xdr:row>23</xdr:row>
      <xdr:rowOff>428625</xdr:rowOff>
    </xdr:from>
    <xdr:ext cx="1162050" cy="657764"/>
    <xdr:pic>
      <xdr:nvPicPr>
        <xdr:cNvPr id="3" name="Picture 2" descr="0/3/41.jpg">
          <a:extLst>
            <a:ext uri="{FF2B5EF4-FFF2-40B4-BE49-F238E27FC236}">
              <a16:creationId xmlns:a16="http://schemas.microsoft.com/office/drawing/2014/main" id="{7A6BAFCC-5FC9-4DFC-8837-F42577757C7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29201" y="61169550"/>
          <a:ext cx="1162050" cy="6577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1552575</xdr:colOff>
      <xdr:row>33</xdr:row>
      <xdr:rowOff>161925</xdr:rowOff>
    </xdr:from>
    <xdr:to>
      <xdr:col>2</xdr:col>
      <xdr:colOff>2714625</xdr:colOff>
      <xdr:row>33</xdr:row>
      <xdr:rowOff>1323975</xdr:rowOff>
    </xdr:to>
    <xdr:pic>
      <xdr:nvPicPr>
        <xdr:cNvPr id="15" name="Picture 14" descr="http://www.inserv.lv/img/products/medium/2623-kango-540-s.jpg">
          <a:hlinkClick xmlns:r="http://schemas.openxmlformats.org/officeDocument/2006/relationships" r:id="rId2"/>
          <a:extLst>
            <a:ext uri="{FF2B5EF4-FFF2-40B4-BE49-F238E27FC236}">
              <a16:creationId xmlns:a16="http://schemas.microsoft.com/office/drawing/2014/main" id="{EA0A5ECA-248C-4611-A6C1-DD43E141BC2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543550" y="82591275"/>
          <a:ext cx="1162050"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695325</xdr:colOff>
      <xdr:row>15</xdr:row>
      <xdr:rowOff>161925</xdr:rowOff>
    </xdr:from>
    <xdr:to>
      <xdr:col>2</xdr:col>
      <xdr:colOff>2857500</xdr:colOff>
      <xdr:row>15</xdr:row>
      <xdr:rowOff>1438275</xdr:rowOff>
    </xdr:to>
    <xdr:pic>
      <xdr:nvPicPr>
        <xdr:cNvPr id="20" name="fancybox-img" descr="GA5040F01">
          <a:extLst>
            <a:ext uri="{FF2B5EF4-FFF2-40B4-BE49-F238E27FC236}">
              <a16:creationId xmlns:a16="http://schemas.microsoft.com/office/drawing/2014/main" id="{FF8ED6BA-0BDB-4500-A3C4-E6A347BB6FA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686300" y="21840825"/>
          <a:ext cx="2162175"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1157288</xdr:colOff>
      <xdr:row>34</xdr:row>
      <xdr:rowOff>134937</xdr:rowOff>
    </xdr:from>
    <xdr:to>
      <xdr:col>2</xdr:col>
      <xdr:colOff>2571750</xdr:colOff>
      <xdr:row>34</xdr:row>
      <xdr:rowOff>1549399</xdr:rowOff>
    </xdr:to>
    <xdr:pic>
      <xdr:nvPicPr>
        <xdr:cNvPr id="23" name="Picture 22">
          <a:extLst>
            <a:ext uri="{FF2B5EF4-FFF2-40B4-BE49-F238E27FC236}">
              <a16:creationId xmlns:a16="http://schemas.microsoft.com/office/drawing/2014/main" id="{838474A1-C25F-42EA-B4F4-375A8572058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49851" y="77731937"/>
          <a:ext cx="1414462" cy="14144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1386983</xdr:colOff>
      <xdr:row>36</xdr:row>
      <xdr:rowOff>290512</xdr:rowOff>
    </xdr:from>
    <xdr:to>
      <xdr:col>2</xdr:col>
      <xdr:colOff>2898775</xdr:colOff>
      <xdr:row>36</xdr:row>
      <xdr:rowOff>1557338</xdr:rowOff>
    </xdr:to>
    <xdr:pic>
      <xdr:nvPicPr>
        <xdr:cNvPr id="24" name="Picture 23">
          <a:extLst>
            <a:ext uri="{FF2B5EF4-FFF2-40B4-BE49-F238E27FC236}">
              <a16:creationId xmlns:a16="http://schemas.microsoft.com/office/drawing/2014/main" id="{6E542564-ECE5-423B-ADB2-7BF2E7CEE62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379546" y="79665512"/>
          <a:ext cx="1511792" cy="1266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485775</xdr:colOff>
      <xdr:row>37</xdr:row>
      <xdr:rowOff>200024</xdr:rowOff>
    </xdr:from>
    <xdr:to>
      <xdr:col>2</xdr:col>
      <xdr:colOff>2371724</xdr:colOff>
      <xdr:row>37</xdr:row>
      <xdr:rowOff>1710868</xdr:rowOff>
    </xdr:to>
    <xdr:pic>
      <xdr:nvPicPr>
        <xdr:cNvPr id="25" name="Picture 24">
          <a:extLst>
            <a:ext uri="{FF2B5EF4-FFF2-40B4-BE49-F238E27FC236}">
              <a16:creationId xmlns:a16="http://schemas.microsoft.com/office/drawing/2014/main" id="{0AFDA74E-05B6-4D07-97C1-B182654D2C67}"/>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629275" y="261385049"/>
          <a:ext cx="1885949" cy="1510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1200150</xdr:colOff>
      <xdr:row>38</xdr:row>
      <xdr:rowOff>276225</xdr:rowOff>
    </xdr:from>
    <xdr:to>
      <xdr:col>2</xdr:col>
      <xdr:colOff>2314575</xdr:colOff>
      <xdr:row>38</xdr:row>
      <xdr:rowOff>1240053</xdr:rowOff>
    </xdr:to>
    <xdr:pic>
      <xdr:nvPicPr>
        <xdr:cNvPr id="26" name="Picture 25">
          <a:extLst>
            <a:ext uri="{FF2B5EF4-FFF2-40B4-BE49-F238E27FC236}">
              <a16:creationId xmlns:a16="http://schemas.microsoft.com/office/drawing/2014/main" id="{270C780C-60C8-42E2-9E66-3BF414D2713C}"/>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191125" y="93573600"/>
          <a:ext cx="1114425" cy="963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1325562</xdr:colOff>
      <xdr:row>8</xdr:row>
      <xdr:rowOff>39688</xdr:rowOff>
    </xdr:from>
    <xdr:to>
      <xdr:col>2</xdr:col>
      <xdr:colOff>2944813</xdr:colOff>
      <xdr:row>8</xdr:row>
      <xdr:rowOff>1659536</xdr:rowOff>
    </xdr:to>
    <xdr:pic>
      <xdr:nvPicPr>
        <xdr:cNvPr id="16" name="Picture 15">
          <a:extLst>
            <a:ext uri="{FF2B5EF4-FFF2-40B4-BE49-F238E27FC236}">
              <a16:creationId xmlns:a16="http://schemas.microsoft.com/office/drawing/2014/main" id="{AE990846-3094-4F63-A179-B6EEBF5A537D}"/>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318125" y="3889376"/>
          <a:ext cx="1619251" cy="1619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865186</xdr:colOff>
      <xdr:row>9</xdr:row>
      <xdr:rowOff>254092</xdr:rowOff>
    </xdr:from>
    <xdr:to>
      <xdr:col>2</xdr:col>
      <xdr:colOff>3444875</xdr:colOff>
      <xdr:row>9</xdr:row>
      <xdr:rowOff>2834732</xdr:rowOff>
    </xdr:to>
    <xdr:pic>
      <xdr:nvPicPr>
        <xdr:cNvPr id="18" name="Picture 17">
          <a:extLst>
            <a:ext uri="{FF2B5EF4-FFF2-40B4-BE49-F238E27FC236}">
              <a16:creationId xmlns:a16="http://schemas.microsoft.com/office/drawing/2014/main" id="{5EDBB74F-0BC5-4D76-8056-A12F60BBBD7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857749" y="8342405"/>
          <a:ext cx="2579689" cy="2580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1270000</xdr:colOff>
      <xdr:row>10</xdr:row>
      <xdr:rowOff>293688</xdr:rowOff>
    </xdr:from>
    <xdr:to>
      <xdr:col>2</xdr:col>
      <xdr:colOff>3103562</xdr:colOff>
      <xdr:row>10</xdr:row>
      <xdr:rowOff>2127926</xdr:rowOff>
    </xdr:to>
    <xdr:pic>
      <xdr:nvPicPr>
        <xdr:cNvPr id="29" name="Picture 28">
          <a:extLst>
            <a:ext uri="{FF2B5EF4-FFF2-40B4-BE49-F238E27FC236}">
              <a16:creationId xmlns:a16="http://schemas.microsoft.com/office/drawing/2014/main" id="{9FEF1E54-2FA9-48C2-9309-B35FEA4AB1AF}"/>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262563" y="11557001"/>
          <a:ext cx="1833562" cy="1834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12</xdr:row>
      <xdr:rowOff>119063</xdr:rowOff>
    </xdr:from>
    <xdr:to>
      <xdr:col>2</xdr:col>
      <xdr:colOff>2508250</xdr:colOff>
      <xdr:row>12</xdr:row>
      <xdr:rowOff>1484313</xdr:rowOff>
    </xdr:to>
    <xdr:pic>
      <xdr:nvPicPr>
        <xdr:cNvPr id="30" name="Picture 29" descr="Akumulatora figūrzāģis 18 V MAKITA DJV180Z bez akumulatora un lādētāja">
          <a:extLst>
            <a:ext uri="{FF2B5EF4-FFF2-40B4-BE49-F238E27FC236}">
              <a16:creationId xmlns:a16="http://schemas.microsoft.com/office/drawing/2014/main" id="{4CDC5637-9DD3-4EBC-B884-E29F3306A2FF}"/>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135563" y="16105188"/>
          <a:ext cx="1365250"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1054485</xdr:colOff>
      <xdr:row>13</xdr:row>
      <xdr:rowOff>444500</xdr:rowOff>
    </xdr:from>
    <xdr:to>
      <xdr:col>2</xdr:col>
      <xdr:colOff>2539104</xdr:colOff>
      <xdr:row>13</xdr:row>
      <xdr:rowOff>1801814</xdr:rowOff>
    </xdr:to>
    <xdr:pic>
      <xdr:nvPicPr>
        <xdr:cNvPr id="32" name="Picture 31">
          <a:extLst>
            <a:ext uri="{FF2B5EF4-FFF2-40B4-BE49-F238E27FC236}">
              <a16:creationId xmlns:a16="http://schemas.microsoft.com/office/drawing/2014/main" id="{0F8B072B-EBB4-4366-A012-B09F59DA4FD6}"/>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047048" y="18494375"/>
          <a:ext cx="1484619" cy="135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1690686</xdr:colOff>
      <xdr:row>14</xdr:row>
      <xdr:rowOff>71438</xdr:rowOff>
    </xdr:from>
    <xdr:to>
      <xdr:col>2</xdr:col>
      <xdr:colOff>2730499</xdr:colOff>
      <xdr:row>14</xdr:row>
      <xdr:rowOff>1111251</xdr:rowOff>
    </xdr:to>
    <xdr:pic>
      <xdr:nvPicPr>
        <xdr:cNvPr id="34" name="Picture 33">
          <a:extLst>
            <a:ext uri="{FF2B5EF4-FFF2-40B4-BE49-F238E27FC236}">
              <a16:creationId xmlns:a16="http://schemas.microsoft.com/office/drawing/2014/main" id="{DE8E6A12-7955-48DC-ADC3-62F9085EB0A7}"/>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683249" y="20248563"/>
          <a:ext cx="1039813" cy="1039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718925</xdr:colOff>
      <xdr:row>16</xdr:row>
      <xdr:rowOff>206375</xdr:rowOff>
    </xdr:from>
    <xdr:to>
      <xdr:col>2</xdr:col>
      <xdr:colOff>3183316</xdr:colOff>
      <xdr:row>16</xdr:row>
      <xdr:rowOff>1611312</xdr:rowOff>
    </xdr:to>
    <xdr:pic>
      <xdr:nvPicPr>
        <xdr:cNvPr id="36" name="Picture 35">
          <a:extLst>
            <a:ext uri="{FF2B5EF4-FFF2-40B4-BE49-F238E27FC236}">
              <a16:creationId xmlns:a16="http://schemas.microsoft.com/office/drawing/2014/main" id="{BB7A2FF7-A9F7-4286-A499-0348531E5EEC}"/>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11488" y="29932313"/>
          <a:ext cx="2464391" cy="1404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1285875</xdr:colOff>
      <xdr:row>17</xdr:row>
      <xdr:rowOff>253878</xdr:rowOff>
    </xdr:from>
    <xdr:to>
      <xdr:col>2</xdr:col>
      <xdr:colOff>3196884</xdr:colOff>
      <xdr:row>17</xdr:row>
      <xdr:rowOff>2164569</xdr:rowOff>
    </xdr:to>
    <xdr:pic>
      <xdr:nvPicPr>
        <xdr:cNvPr id="38" name="Picture 37">
          <a:extLst>
            <a:ext uri="{FF2B5EF4-FFF2-40B4-BE49-F238E27FC236}">
              <a16:creationId xmlns:a16="http://schemas.microsoft.com/office/drawing/2014/main" id="{032D1754-4BDE-4A7A-BC45-A225B12E93A8}"/>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278438" y="25677691"/>
          <a:ext cx="1911009" cy="1910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1158875</xdr:colOff>
      <xdr:row>18</xdr:row>
      <xdr:rowOff>119364</xdr:rowOff>
    </xdr:from>
    <xdr:to>
      <xdr:col>2</xdr:col>
      <xdr:colOff>2889251</xdr:colOff>
      <xdr:row>18</xdr:row>
      <xdr:rowOff>1850378</xdr:rowOff>
    </xdr:to>
    <xdr:pic>
      <xdr:nvPicPr>
        <xdr:cNvPr id="40" name="Picture 39">
          <a:extLst>
            <a:ext uri="{FF2B5EF4-FFF2-40B4-BE49-F238E27FC236}">
              <a16:creationId xmlns:a16="http://schemas.microsoft.com/office/drawing/2014/main" id="{6C40F7D3-CDB3-43A9-9141-09DC653094C6}"/>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151438" y="38147927"/>
          <a:ext cx="1730376" cy="1731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380999</xdr:colOff>
      <xdr:row>21</xdr:row>
      <xdr:rowOff>349250</xdr:rowOff>
    </xdr:from>
    <xdr:to>
      <xdr:col>2</xdr:col>
      <xdr:colOff>3579812</xdr:colOff>
      <xdr:row>21</xdr:row>
      <xdr:rowOff>2620253</xdr:rowOff>
    </xdr:to>
    <xdr:pic>
      <xdr:nvPicPr>
        <xdr:cNvPr id="41" name="Picture 40">
          <a:extLst>
            <a:ext uri="{FF2B5EF4-FFF2-40B4-BE49-F238E27FC236}">
              <a16:creationId xmlns:a16="http://schemas.microsoft.com/office/drawing/2014/main" id="{CE6E7233-AAB3-44AD-8E14-255A6EA6508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373562" y="34559875"/>
          <a:ext cx="3198813" cy="2271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1523999</xdr:colOff>
      <xdr:row>24</xdr:row>
      <xdr:rowOff>293688</xdr:rowOff>
    </xdr:from>
    <xdr:to>
      <xdr:col>2</xdr:col>
      <xdr:colOff>3143248</xdr:colOff>
      <xdr:row>24</xdr:row>
      <xdr:rowOff>1910778</xdr:rowOff>
    </xdr:to>
    <xdr:pic>
      <xdr:nvPicPr>
        <xdr:cNvPr id="42" name="Picture 41">
          <a:extLst>
            <a:ext uri="{FF2B5EF4-FFF2-40B4-BE49-F238E27FC236}">
              <a16:creationId xmlns:a16="http://schemas.microsoft.com/office/drawing/2014/main" id="{C5323ABB-1AA8-4B25-A731-E440DF50413E}"/>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5516562" y="61991876"/>
          <a:ext cx="1619249" cy="1617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825501</xdr:colOff>
      <xdr:row>25</xdr:row>
      <xdr:rowOff>277811</xdr:rowOff>
    </xdr:from>
    <xdr:to>
      <xdr:col>2</xdr:col>
      <xdr:colOff>3699945</xdr:colOff>
      <xdr:row>25</xdr:row>
      <xdr:rowOff>2635248</xdr:rowOff>
    </xdr:to>
    <xdr:pic>
      <xdr:nvPicPr>
        <xdr:cNvPr id="44" name="Picture 43">
          <a:extLst>
            <a:ext uri="{FF2B5EF4-FFF2-40B4-BE49-F238E27FC236}">
              <a16:creationId xmlns:a16="http://schemas.microsoft.com/office/drawing/2014/main" id="{CF1C3754-7D18-4DE6-B321-8447643BDF34}"/>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818064" y="64754124"/>
          <a:ext cx="2874444" cy="2357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992189</xdr:colOff>
      <xdr:row>26</xdr:row>
      <xdr:rowOff>341313</xdr:rowOff>
    </xdr:from>
    <xdr:to>
      <xdr:col>2</xdr:col>
      <xdr:colOff>3455495</xdr:colOff>
      <xdr:row>26</xdr:row>
      <xdr:rowOff>2238375</xdr:rowOff>
    </xdr:to>
    <xdr:pic>
      <xdr:nvPicPr>
        <xdr:cNvPr id="45" name="Picture 44">
          <a:extLst>
            <a:ext uri="{FF2B5EF4-FFF2-40B4-BE49-F238E27FC236}">
              <a16:creationId xmlns:a16="http://schemas.microsoft.com/office/drawing/2014/main" id="{A5C111F4-48DB-445D-9B76-B92D07131AB4}"/>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984752" y="68064063"/>
          <a:ext cx="2463306" cy="1897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849315</xdr:colOff>
      <xdr:row>27</xdr:row>
      <xdr:rowOff>372642</xdr:rowOff>
    </xdr:from>
    <xdr:to>
      <xdr:col>2</xdr:col>
      <xdr:colOff>3341687</xdr:colOff>
      <xdr:row>27</xdr:row>
      <xdr:rowOff>2394291</xdr:rowOff>
    </xdr:to>
    <xdr:pic>
      <xdr:nvPicPr>
        <xdr:cNvPr id="46" name="Picture 45">
          <a:extLst>
            <a:ext uri="{FF2B5EF4-FFF2-40B4-BE49-F238E27FC236}">
              <a16:creationId xmlns:a16="http://schemas.microsoft.com/office/drawing/2014/main" id="{B19B9214-4CB0-4FB3-879B-D15414C9C68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841878" y="70873517"/>
          <a:ext cx="2492372" cy="2021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786449</xdr:colOff>
      <xdr:row>28</xdr:row>
      <xdr:rowOff>106862</xdr:rowOff>
    </xdr:from>
    <xdr:to>
      <xdr:col>2</xdr:col>
      <xdr:colOff>3389312</xdr:colOff>
      <xdr:row>28</xdr:row>
      <xdr:rowOff>2706688</xdr:rowOff>
    </xdr:to>
    <xdr:pic>
      <xdr:nvPicPr>
        <xdr:cNvPr id="47" name="Picture 46">
          <a:extLst>
            <a:ext uri="{FF2B5EF4-FFF2-40B4-BE49-F238E27FC236}">
              <a16:creationId xmlns:a16="http://schemas.microsoft.com/office/drawing/2014/main" id="{E66AF429-6384-4C8B-A9B3-D48A6D22CBA9}"/>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779012" y="73385862"/>
          <a:ext cx="2602863" cy="2599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950590</xdr:colOff>
      <xdr:row>29</xdr:row>
      <xdr:rowOff>142877</xdr:rowOff>
    </xdr:from>
    <xdr:to>
      <xdr:col>2</xdr:col>
      <xdr:colOff>3229000</xdr:colOff>
      <xdr:row>29</xdr:row>
      <xdr:rowOff>2190750</xdr:rowOff>
    </xdr:to>
    <xdr:pic>
      <xdr:nvPicPr>
        <xdr:cNvPr id="28" name="Picture 27">
          <a:extLst>
            <a:ext uri="{FF2B5EF4-FFF2-40B4-BE49-F238E27FC236}">
              <a16:creationId xmlns:a16="http://schemas.microsoft.com/office/drawing/2014/main" id="{4F1F9833-A000-4855-9946-B7B60E551567}"/>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943153" y="76200002"/>
          <a:ext cx="2278410" cy="2047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349251</xdr:colOff>
      <xdr:row>30</xdr:row>
      <xdr:rowOff>333375</xdr:rowOff>
    </xdr:from>
    <xdr:to>
      <xdr:col>2</xdr:col>
      <xdr:colOff>3996939</xdr:colOff>
      <xdr:row>30</xdr:row>
      <xdr:rowOff>2200275</xdr:rowOff>
    </xdr:to>
    <xdr:pic>
      <xdr:nvPicPr>
        <xdr:cNvPr id="33" name="Picture 32" descr="in L-BOXX 136 with 2 x 4.0 Ah Li-ion battery, auxiliary handle">
          <a:extLst>
            <a:ext uri="{FF2B5EF4-FFF2-40B4-BE49-F238E27FC236}">
              <a16:creationId xmlns:a16="http://schemas.microsoft.com/office/drawing/2014/main" id="{394CE8B4-BF55-474B-A195-F651EB695826}"/>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4341814" y="79168625"/>
          <a:ext cx="3647688"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1220423</xdr:colOff>
      <xdr:row>31</xdr:row>
      <xdr:rowOff>254003</xdr:rowOff>
    </xdr:from>
    <xdr:to>
      <xdr:col>2</xdr:col>
      <xdr:colOff>2928936</xdr:colOff>
      <xdr:row>31</xdr:row>
      <xdr:rowOff>2397126</xdr:rowOff>
    </xdr:to>
    <xdr:pic>
      <xdr:nvPicPr>
        <xdr:cNvPr id="35" name="Picture 34" descr="Batteri byggeplads Lampe GLI 18V-1900C Prof.">
          <a:extLst>
            <a:ext uri="{FF2B5EF4-FFF2-40B4-BE49-F238E27FC236}">
              <a16:creationId xmlns:a16="http://schemas.microsoft.com/office/drawing/2014/main" id="{F1A0F337-9FE6-4A99-819A-366AE1F051E9}"/>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212986" y="81867378"/>
          <a:ext cx="1708513" cy="2143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722312</xdr:colOff>
      <xdr:row>32</xdr:row>
      <xdr:rowOff>344796</xdr:rowOff>
    </xdr:from>
    <xdr:to>
      <xdr:col>2</xdr:col>
      <xdr:colOff>3516312</xdr:colOff>
      <xdr:row>32</xdr:row>
      <xdr:rowOff>2420938</xdr:rowOff>
    </xdr:to>
    <xdr:pic>
      <xdr:nvPicPr>
        <xdr:cNvPr id="39" name="Picture 38" descr=" ">
          <a:extLst>
            <a:ext uri="{FF2B5EF4-FFF2-40B4-BE49-F238E27FC236}">
              <a16:creationId xmlns:a16="http://schemas.microsoft.com/office/drawing/2014/main" id="{25C98066-198A-4082-B260-9347EEA3F86C}"/>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rot="10800000" flipV="1">
          <a:off x="4714875" y="84736296"/>
          <a:ext cx="2794000" cy="2076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1274562</xdr:colOff>
      <xdr:row>35</xdr:row>
      <xdr:rowOff>277813</xdr:rowOff>
    </xdr:from>
    <xdr:to>
      <xdr:col>2</xdr:col>
      <xdr:colOff>2419349</xdr:colOff>
      <xdr:row>35</xdr:row>
      <xdr:rowOff>1492251</xdr:rowOff>
    </xdr:to>
    <xdr:pic>
      <xdr:nvPicPr>
        <xdr:cNvPr id="37" name="Picture 36" descr="makita-lc1230-original-size-288653032.jpg">
          <a:extLst>
            <a:ext uri="{FF2B5EF4-FFF2-40B4-BE49-F238E27FC236}">
              <a16:creationId xmlns:a16="http://schemas.microsoft.com/office/drawing/2014/main" id="{89BF80C1-4F3F-4127-ABCB-8155D95C7CC6}"/>
            </a:ext>
          </a:extLst>
        </xdr:cNvPr>
        <xdr:cNvPicPr>
          <a:picLocks noChangeAspect="1"/>
        </xdr:cNvPicPr>
      </xdr:nvPicPr>
      <xdr:blipFill>
        <a:blip xmlns:r="http://schemas.openxmlformats.org/officeDocument/2006/relationships" r:embed="rId28" cstate="print"/>
        <a:stretch>
          <a:fillRect/>
        </a:stretch>
      </xdr:blipFill>
      <xdr:spPr>
        <a:xfrm>
          <a:off x="5267125" y="90765313"/>
          <a:ext cx="1144787" cy="1214438"/>
        </a:xfrm>
        <a:prstGeom prst="rect">
          <a:avLst/>
        </a:prstGeom>
      </xdr:spPr>
    </xdr:pic>
    <xdr:clientData/>
  </xdr:twoCellAnchor>
  <xdr:twoCellAnchor editAs="oneCell">
    <xdr:from>
      <xdr:col>2</xdr:col>
      <xdr:colOff>1135062</xdr:colOff>
      <xdr:row>19</xdr:row>
      <xdr:rowOff>222250</xdr:rowOff>
    </xdr:from>
    <xdr:to>
      <xdr:col>2</xdr:col>
      <xdr:colOff>2857500</xdr:colOff>
      <xdr:row>19</xdr:row>
      <xdr:rowOff>1944688</xdr:rowOff>
    </xdr:to>
    <xdr:pic>
      <xdr:nvPicPr>
        <xdr:cNvPr id="31" name="Picture 30" descr="SK103PZ - Krusteniskais lāzers">
          <a:extLst>
            <a:ext uri="{FF2B5EF4-FFF2-40B4-BE49-F238E27FC236}">
              <a16:creationId xmlns:a16="http://schemas.microsoft.com/office/drawing/2014/main" id="{D72DE411-E772-4F57-A396-488266A1A4BA}"/>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5127625" y="30138688"/>
          <a:ext cx="1722438" cy="172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1505476</xdr:colOff>
      <xdr:row>20</xdr:row>
      <xdr:rowOff>95250</xdr:rowOff>
    </xdr:from>
    <xdr:to>
      <xdr:col>2</xdr:col>
      <xdr:colOff>2523762</xdr:colOff>
      <xdr:row>20</xdr:row>
      <xdr:rowOff>1944689</xdr:rowOff>
    </xdr:to>
    <xdr:pic>
      <xdr:nvPicPr>
        <xdr:cNvPr id="48" name="Picture 47">
          <a:extLst>
            <a:ext uri="{FF2B5EF4-FFF2-40B4-BE49-F238E27FC236}">
              <a16:creationId xmlns:a16="http://schemas.microsoft.com/office/drawing/2014/main" id="{9FA738CA-DC6F-4588-B1B6-FF59D71865A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rot="10800000" flipV="1">
          <a:off x="5498039" y="32218313"/>
          <a:ext cx="1018286" cy="1849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484187</xdr:colOff>
      <xdr:row>11</xdr:row>
      <xdr:rowOff>234040</xdr:rowOff>
    </xdr:from>
    <xdr:to>
      <xdr:col>2</xdr:col>
      <xdr:colOff>3722687</xdr:colOff>
      <xdr:row>11</xdr:row>
      <xdr:rowOff>1936156</xdr:rowOff>
    </xdr:to>
    <xdr:pic>
      <xdr:nvPicPr>
        <xdr:cNvPr id="50" name="Picture 49">
          <a:extLst>
            <a:ext uri="{FF2B5EF4-FFF2-40B4-BE49-F238E27FC236}">
              <a16:creationId xmlns:a16="http://schemas.microsoft.com/office/drawing/2014/main" id="{13A08737-B9A2-48DA-AF57-3DDE527793FA}"/>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rot="10800000" flipV="1">
          <a:off x="4476750" y="12021228"/>
          <a:ext cx="3238500" cy="1702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111125</xdr:colOff>
      <xdr:row>22</xdr:row>
      <xdr:rowOff>492126</xdr:rowOff>
    </xdr:from>
    <xdr:to>
      <xdr:col>2</xdr:col>
      <xdr:colOff>4001120</xdr:colOff>
      <xdr:row>22</xdr:row>
      <xdr:rowOff>2238376</xdr:rowOff>
    </xdr:to>
    <xdr:pic>
      <xdr:nvPicPr>
        <xdr:cNvPr id="51" name="Picture 50">
          <a:extLst>
            <a:ext uri="{FF2B5EF4-FFF2-40B4-BE49-F238E27FC236}">
              <a16:creationId xmlns:a16="http://schemas.microsoft.com/office/drawing/2014/main" id="{AA9F8A5C-D223-4E8E-884D-4A7F2C4BEFC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103688" y="37520564"/>
          <a:ext cx="3889995" cy="174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266700</xdr:colOff>
      <xdr:row>8</xdr:row>
      <xdr:rowOff>209549</xdr:rowOff>
    </xdr:from>
    <xdr:to>
      <xdr:col>3</xdr:col>
      <xdr:colOff>1752601</xdr:colOff>
      <xdr:row>8</xdr:row>
      <xdr:rowOff>1695450</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62250" y="4733924"/>
          <a:ext cx="1485901" cy="1485901"/>
        </a:xfrm>
        <a:prstGeom prst="rect">
          <a:avLst/>
        </a:prstGeom>
      </xdr:spPr>
    </xdr:pic>
    <xdr:clientData/>
  </xdr:twoCellAnchor>
  <xdr:twoCellAnchor editAs="oneCell">
    <xdr:from>
      <xdr:col>3</xdr:col>
      <xdr:colOff>196961</xdr:colOff>
      <xdr:row>9</xdr:row>
      <xdr:rowOff>133351</xdr:rowOff>
    </xdr:from>
    <xdr:to>
      <xdr:col>3</xdr:col>
      <xdr:colOff>1952625</xdr:colOff>
      <xdr:row>9</xdr:row>
      <xdr:rowOff>1447801</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254611" y="6096001"/>
          <a:ext cx="1755664" cy="1314450"/>
        </a:xfrm>
        <a:prstGeom prst="rect">
          <a:avLst/>
        </a:prstGeom>
      </xdr:spPr>
    </xdr:pic>
    <xdr:clientData/>
  </xdr:twoCellAnchor>
  <xdr:twoCellAnchor editAs="oneCell">
    <xdr:from>
      <xdr:col>3</xdr:col>
      <xdr:colOff>809432</xdr:colOff>
      <xdr:row>10</xdr:row>
      <xdr:rowOff>47625</xdr:rowOff>
    </xdr:from>
    <xdr:to>
      <xdr:col>3</xdr:col>
      <xdr:colOff>1348677</xdr:colOff>
      <xdr:row>10</xdr:row>
      <xdr:rowOff>1200150</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67007" y="8220075"/>
          <a:ext cx="539245" cy="1152525"/>
        </a:xfrm>
        <a:prstGeom prst="rect">
          <a:avLst/>
        </a:prstGeom>
      </xdr:spPr>
    </xdr:pic>
    <xdr:clientData/>
  </xdr:twoCellAnchor>
  <xdr:twoCellAnchor editAs="oneCell">
    <xdr:from>
      <xdr:col>3</xdr:col>
      <xdr:colOff>361950</xdr:colOff>
      <xdr:row>11</xdr:row>
      <xdr:rowOff>295275</xdr:rowOff>
    </xdr:from>
    <xdr:to>
      <xdr:col>3</xdr:col>
      <xdr:colOff>1790699</xdr:colOff>
      <xdr:row>11</xdr:row>
      <xdr:rowOff>1219200</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819525" y="9839325"/>
          <a:ext cx="1428749" cy="923925"/>
        </a:xfrm>
        <a:prstGeom prst="rect">
          <a:avLst/>
        </a:prstGeom>
      </xdr:spPr>
    </xdr:pic>
    <xdr:clientData/>
  </xdr:twoCellAnchor>
  <xdr:twoCellAnchor editAs="oneCell">
    <xdr:from>
      <xdr:col>3</xdr:col>
      <xdr:colOff>276226</xdr:colOff>
      <xdr:row>12</xdr:row>
      <xdr:rowOff>266700</xdr:rowOff>
    </xdr:from>
    <xdr:to>
      <xdr:col>3</xdr:col>
      <xdr:colOff>2076450</xdr:colOff>
      <xdr:row>12</xdr:row>
      <xdr:rowOff>1466849</xdr:rowOff>
    </xdr:to>
    <xdr:pic>
      <xdr:nvPicPr>
        <xdr:cNvPr id="9" name="Рисунок 44" descr="http://revers.lv/uploads/files/capillary-023.jpg">
          <a:extLst>
            <a:ext uri="{FF2B5EF4-FFF2-40B4-BE49-F238E27FC236}">
              <a16:creationId xmlns:a16="http://schemas.microsoft.com/office/drawing/2014/main" id="{B49645A8-E7AB-4F45-9D32-1C3E4E293CE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71776" y="10648950"/>
          <a:ext cx="1800224" cy="1200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257176</xdr:colOff>
      <xdr:row>13</xdr:row>
      <xdr:rowOff>514352</xdr:rowOff>
    </xdr:from>
    <xdr:to>
      <xdr:col>3</xdr:col>
      <xdr:colOff>2071687</xdr:colOff>
      <xdr:row>13</xdr:row>
      <xdr:rowOff>1724026</xdr:rowOff>
    </xdr:to>
    <xdr:pic>
      <xdr:nvPicPr>
        <xdr:cNvPr id="10" name="Рисунок 28" descr="http://revers.lv/uploads/files/new-002_1.jpg">
          <a:extLst>
            <a:ext uri="{FF2B5EF4-FFF2-40B4-BE49-F238E27FC236}">
              <a16:creationId xmlns:a16="http://schemas.microsoft.com/office/drawing/2014/main" id="{235B756E-269E-45DD-9BF7-B8602C53771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52726" y="12877802"/>
          <a:ext cx="1814511" cy="1209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657226</xdr:colOff>
      <xdr:row>15</xdr:row>
      <xdr:rowOff>428626</xdr:rowOff>
    </xdr:from>
    <xdr:to>
      <xdr:col>3</xdr:col>
      <xdr:colOff>1387019</xdr:colOff>
      <xdr:row>15</xdr:row>
      <xdr:rowOff>1524000</xdr:rowOff>
    </xdr:to>
    <xdr:pic>
      <xdr:nvPicPr>
        <xdr:cNvPr id="13" name="Рисунок 42" descr="http://revers.lv/uploads/files/new-017_1.jpg">
          <a:extLst>
            <a:ext uri="{FF2B5EF4-FFF2-40B4-BE49-F238E27FC236}">
              <a16:creationId xmlns:a16="http://schemas.microsoft.com/office/drawing/2014/main" id="{380DC1CE-7AC0-4705-8E10-BBD2DAE2195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152776" y="16754476"/>
          <a:ext cx="729793" cy="1095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314326</xdr:colOff>
      <xdr:row>16</xdr:row>
      <xdr:rowOff>304801</xdr:rowOff>
    </xdr:from>
    <xdr:ext cx="1671636" cy="1114424"/>
    <xdr:pic>
      <xdr:nvPicPr>
        <xdr:cNvPr id="14" name="Рисунок 43" descr="http://revers.lv/uploads/files/new-018.jpg">
          <a:extLst>
            <a:ext uri="{FF2B5EF4-FFF2-40B4-BE49-F238E27FC236}">
              <a16:creationId xmlns:a16="http://schemas.microsoft.com/office/drawing/2014/main" id="{280E2B91-C083-4523-A026-F513E91DE44B}"/>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09876" y="18611851"/>
          <a:ext cx="1671636" cy="11144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752475</xdr:colOff>
      <xdr:row>17</xdr:row>
      <xdr:rowOff>476250</xdr:rowOff>
    </xdr:from>
    <xdr:ext cx="1202696" cy="1304925"/>
    <xdr:pic>
      <xdr:nvPicPr>
        <xdr:cNvPr id="21" name="Picture 20" descr="Birste ventilāciju tīrīšanas 135mm  RUS">
          <a:hlinkClick xmlns:r="http://schemas.openxmlformats.org/officeDocument/2006/relationships" r:id="rId9" tgtFrame="_blank" tooltip="Birste ventilāciju tīrīšanas 135mm  RUS"/>
          <a:extLst>
            <a:ext uri="{FF2B5EF4-FFF2-40B4-BE49-F238E27FC236}">
              <a16:creationId xmlns:a16="http://schemas.microsoft.com/office/drawing/2014/main" id="{63D73C16-BA36-4037-9958-B19E298358B3}"/>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48025" y="20764500"/>
          <a:ext cx="1202696" cy="13049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742951</xdr:colOff>
      <xdr:row>18</xdr:row>
      <xdr:rowOff>209551</xdr:rowOff>
    </xdr:from>
    <xdr:ext cx="1123686" cy="1219200"/>
    <xdr:pic>
      <xdr:nvPicPr>
        <xdr:cNvPr id="22" name="Picture 21" descr="Birste ventilāciju tīrīšanas 135mm  RUS">
          <a:hlinkClick xmlns:r="http://schemas.openxmlformats.org/officeDocument/2006/relationships" r:id="rId9" tgtFrame="_blank" tooltip="Birste ventilāciju tīrīšanas 135mm  RUS"/>
          <a:extLst>
            <a:ext uri="{FF2B5EF4-FFF2-40B4-BE49-F238E27FC236}">
              <a16:creationId xmlns:a16="http://schemas.microsoft.com/office/drawing/2014/main" id="{EA197E88-4FC0-4969-90CA-D44C2DE0241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38501" y="22479001"/>
          <a:ext cx="1123686" cy="1219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476250</xdr:colOff>
      <xdr:row>19</xdr:row>
      <xdr:rowOff>781051</xdr:rowOff>
    </xdr:from>
    <xdr:ext cx="1343025" cy="476774"/>
    <xdr:pic>
      <xdr:nvPicPr>
        <xdr:cNvPr id="23" name="Picture 22" descr="Birste ventilāciju tīrīšanas D=50mm">
          <a:hlinkClick xmlns:r="http://schemas.openxmlformats.org/officeDocument/2006/relationships" r:id="rId11" tgtFrame="_blank" tooltip="Birste ventilāciju tīrīšanas D=50mm"/>
          <a:extLst>
            <a:ext uri="{FF2B5EF4-FFF2-40B4-BE49-F238E27FC236}">
              <a16:creationId xmlns:a16="http://schemas.microsoft.com/office/drawing/2014/main" id="{68C6B436-2FB5-4881-9BF6-2FC8BCB745C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971800" y="25031701"/>
          <a:ext cx="1343025" cy="4767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438150</xdr:colOff>
      <xdr:row>20</xdr:row>
      <xdr:rowOff>752475</xdr:rowOff>
    </xdr:from>
    <xdr:ext cx="1475704" cy="523875"/>
    <xdr:pic>
      <xdr:nvPicPr>
        <xdr:cNvPr id="24" name="Picture 23" descr="Birste ventilāciju tīrīšanas D=50mm">
          <a:hlinkClick xmlns:r="http://schemas.openxmlformats.org/officeDocument/2006/relationships" r:id="rId11" tgtFrame="_blank" tooltip="Birste ventilāciju tīrīšanas D=50mm"/>
          <a:extLst>
            <a:ext uri="{FF2B5EF4-FFF2-40B4-BE49-F238E27FC236}">
              <a16:creationId xmlns:a16="http://schemas.microsoft.com/office/drawing/2014/main" id="{8A11171C-DDF1-48F1-B82A-6E9DF612E295}"/>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933700" y="26984325"/>
          <a:ext cx="1475704" cy="5238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523875</xdr:colOff>
      <xdr:row>21</xdr:row>
      <xdr:rowOff>733425</xdr:rowOff>
    </xdr:from>
    <xdr:ext cx="1475704" cy="523875"/>
    <xdr:pic>
      <xdr:nvPicPr>
        <xdr:cNvPr id="25" name="Picture 24" descr="Birste ventilāciju tīrīšanas D=50mm">
          <a:hlinkClick xmlns:r="http://schemas.openxmlformats.org/officeDocument/2006/relationships" r:id="rId11" tgtFrame="_blank" tooltip="Birste ventilāciju tīrīšanas D=50mm"/>
          <a:extLst>
            <a:ext uri="{FF2B5EF4-FFF2-40B4-BE49-F238E27FC236}">
              <a16:creationId xmlns:a16="http://schemas.microsoft.com/office/drawing/2014/main" id="{FA6AF185-0E8D-4B1A-B223-E3FDD4899188}"/>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019425" y="28946475"/>
          <a:ext cx="1475704" cy="5238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590550</xdr:colOff>
      <xdr:row>22</xdr:row>
      <xdr:rowOff>952500</xdr:rowOff>
    </xdr:from>
    <xdr:ext cx="1171575" cy="415909"/>
    <xdr:pic>
      <xdr:nvPicPr>
        <xdr:cNvPr id="26" name="Picture 25" descr="Birste ventilāciju tīrīšanas D=50mm">
          <a:hlinkClick xmlns:r="http://schemas.openxmlformats.org/officeDocument/2006/relationships" r:id="rId11" tgtFrame="_blank" tooltip="Birste ventilāciju tīrīšanas D=50mm"/>
          <a:extLst>
            <a:ext uri="{FF2B5EF4-FFF2-40B4-BE49-F238E27FC236}">
              <a16:creationId xmlns:a16="http://schemas.microsoft.com/office/drawing/2014/main" id="{89DCC14A-B57D-4C82-97B8-C86F2D45B6B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086100" y="31146750"/>
          <a:ext cx="1171575" cy="41590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266700</xdr:colOff>
      <xdr:row>14</xdr:row>
      <xdr:rowOff>190500</xdr:rowOff>
    </xdr:from>
    <xdr:to>
      <xdr:col>3</xdr:col>
      <xdr:colOff>1695450</xdr:colOff>
      <xdr:row>14</xdr:row>
      <xdr:rowOff>1619250</xdr:rowOff>
    </xdr:to>
    <xdr:pic>
      <xdr:nvPicPr>
        <xdr:cNvPr id="17" name="Рисунок 29" descr="0/0/39.gif">
          <a:extLst>
            <a:ext uri="{FF2B5EF4-FFF2-40B4-BE49-F238E27FC236}">
              <a16:creationId xmlns:a16="http://schemas.microsoft.com/office/drawing/2014/main" id="{017CDB57-98B5-4DA1-851C-830E570A9F8A}"/>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762250" y="14535150"/>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476250</xdr:colOff>
      <xdr:row>7</xdr:row>
      <xdr:rowOff>133350</xdr:rowOff>
    </xdr:from>
    <xdr:to>
      <xdr:col>2</xdr:col>
      <xdr:colOff>3333750</xdr:colOff>
      <xdr:row>7</xdr:row>
      <xdr:rowOff>2276475</xdr:rowOff>
    </xdr:to>
    <xdr:pic>
      <xdr:nvPicPr>
        <xdr:cNvPr id="3" name="Picture 2" descr="autostarts_68035_.jpg_15837[1].jpg">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stretch>
          <a:fillRect/>
        </a:stretch>
      </xdr:blipFill>
      <xdr:spPr>
        <a:xfrm>
          <a:off x="5438775" y="4029075"/>
          <a:ext cx="2857500" cy="2143125"/>
        </a:xfrm>
        <a:prstGeom prst="rect">
          <a:avLst/>
        </a:prstGeom>
      </xdr:spPr>
    </xdr:pic>
    <xdr:clientData/>
  </xdr:twoCellAnchor>
  <xdr:twoCellAnchor editAs="oneCell">
    <xdr:from>
      <xdr:col>2</xdr:col>
      <xdr:colOff>1154724</xdr:colOff>
      <xdr:row>12</xdr:row>
      <xdr:rowOff>103311</xdr:rowOff>
    </xdr:from>
    <xdr:to>
      <xdr:col>2</xdr:col>
      <xdr:colOff>2126273</xdr:colOff>
      <xdr:row>12</xdr:row>
      <xdr:rowOff>1074860</xdr:rowOff>
    </xdr:to>
    <xdr:pic>
      <xdr:nvPicPr>
        <xdr:cNvPr id="4" name="Picture 3" descr="10105[1].jpg">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cstate="print"/>
        <a:stretch>
          <a:fillRect/>
        </a:stretch>
      </xdr:blipFill>
      <xdr:spPr>
        <a:xfrm>
          <a:off x="6803782" y="7598753"/>
          <a:ext cx="971549" cy="971549"/>
        </a:xfrm>
        <a:prstGeom prst="rect">
          <a:avLst/>
        </a:prstGeom>
      </xdr:spPr>
    </xdr:pic>
    <xdr:clientData/>
  </xdr:twoCellAnchor>
  <xdr:twoCellAnchor editAs="oneCell">
    <xdr:from>
      <xdr:col>2</xdr:col>
      <xdr:colOff>1304926</xdr:colOff>
      <xdr:row>13</xdr:row>
      <xdr:rowOff>352426</xdr:rowOff>
    </xdr:from>
    <xdr:to>
      <xdr:col>2</xdr:col>
      <xdr:colOff>2505076</xdr:colOff>
      <xdr:row>13</xdr:row>
      <xdr:rowOff>1552576</xdr:rowOff>
    </xdr:to>
    <xdr:pic>
      <xdr:nvPicPr>
        <xdr:cNvPr id="1025" name="Picture 1" descr="6.0200_ROT">
          <a:extLst>
            <a:ext uri="{FF2B5EF4-FFF2-40B4-BE49-F238E27FC236}">
              <a16:creationId xmlns:a16="http://schemas.microsoft.com/office/drawing/2014/main" id="{00000000-0008-0000-0600-0000010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4105276" y="8686801"/>
          <a:ext cx="1200150" cy="1200150"/>
        </a:xfrm>
        <a:prstGeom prst="rect">
          <a:avLst/>
        </a:prstGeom>
        <a:noFill/>
      </xdr:spPr>
    </xdr:pic>
    <xdr:clientData/>
  </xdr:twoCellAnchor>
  <xdr:oneCellAnchor>
    <xdr:from>
      <xdr:col>2</xdr:col>
      <xdr:colOff>1140980</xdr:colOff>
      <xdr:row>14</xdr:row>
      <xdr:rowOff>19051</xdr:rowOff>
    </xdr:from>
    <xdr:ext cx="1545070" cy="1847850"/>
    <xdr:pic>
      <xdr:nvPicPr>
        <xdr:cNvPr id="7" name="irc_mi" descr="http://www.boerslastechniek.nl/uploads/files/Nieuwe%20map/lassnijkist-gloor-lilliput.jpg">
          <a:extLst>
            <a:ext uri="{FF2B5EF4-FFF2-40B4-BE49-F238E27FC236}">
              <a16:creationId xmlns:a16="http://schemas.microsoft.com/office/drawing/2014/main" id="{00000000-0008-0000-06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103505" y="7038976"/>
          <a:ext cx="1545070" cy="18478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1257301</xdr:colOff>
      <xdr:row>15</xdr:row>
      <xdr:rowOff>285752</xdr:rowOff>
    </xdr:from>
    <xdr:ext cx="1114424" cy="1114424"/>
    <xdr:pic>
      <xdr:nvPicPr>
        <xdr:cNvPr id="8" name="Picture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5"/>
        <a:stretch>
          <a:fillRect/>
        </a:stretch>
      </xdr:blipFill>
      <xdr:spPr>
        <a:xfrm>
          <a:off x="4057651" y="12392027"/>
          <a:ext cx="1114424" cy="1114424"/>
        </a:xfrm>
        <a:prstGeom prst="rect">
          <a:avLst/>
        </a:prstGeom>
      </xdr:spPr>
    </xdr:pic>
    <xdr:clientData/>
  </xdr:oneCellAnchor>
  <xdr:oneCellAnchor>
    <xdr:from>
      <xdr:col>2</xdr:col>
      <xdr:colOff>1524000</xdr:colOff>
      <xdr:row>16</xdr:row>
      <xdr:rowOff>247650</xdr:rowOff>
    </xdr:from>
    <xdr:ext cx="1352550" cy="1352550"/>
    <xdr:pic>
      <xdr:nvPicPr>
        <xdr:cNvPr id="9" name="Picture 8" descr="Mirror_with_flexible_magnet_holder">
          <a:hlinkClick xmlns:r="http://schemas.openxmlformats.org/officeDocument/2006/relationships" r:id="rId6"/>
          <a:extLst>
            <a:ext uri="{FF2B5EF4-FFF2-40B4-BE49-F238E27FC236}">
              <a16:creationId xmlns:a16="http://schemas.microsoft.com/office/drawing/2014/main" id="{00000000-0008-0000-0600-00000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24350" y="14087475"/>
          <a:ext cx="1352550" cy="13525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17</xdr:row>
      <xdr:rowOff>0</xdr:rowOff>
    </xdr:from>
    <xdr:ext cx="304800" cy="304800"/>
    <xdr:sp macro="" textlink="">
      <xdr:nvSpPr>
        <xdr:cNvPr id="20" name="AutoShape 1" descr="Attēlu rezultāti vaicājumam “spiediena regulators metināšanai”">
          <a:hlinkClick xmlns:r="http://schemas.openxmlformats.org/officeDocument/2006/relationships" r:id="rId8"/>
          <a:extLst>
            <a:ext uri="{FF2B5EF4-FFF2-40B4-BE49-F238E27FC236}">
              <a16:creationId xmlns:a16="http://schemas.microsoft.com/office/drawing/2014/main" id="{00000000-0008-0000-0600-000014000000}"/>
            </a:ext>
          </a:extLst>
        </xdr:cNvPr>
        <xdr:cNvSpPr>
          <a:spLocks noChangeAspect="1" noChangeArrowheads="1"/>
        </xdr:cNvSpPr>
      </xdr:nvSpPr>
      <xdr:spPr bwMode="auto">
        <a:xfrm>
          <a:off x="8515350" y="371655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962023</xdr:colOff>
      <xdr:row>17</xdr:row>
      <xdr:rowOff>80714</xdr:rowOff>
    </xdr:from>
    <xdr:ext cx="1676402" cy="1355790"/>
    <xdr:pic>
      <xdr:nvPicPr>
        <xdr:cNvPr id="21" name="Picture 2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9" cstate="print"/>
        <a:stretch>
          <a:fillRect/>
        </a:stretch>
      </xdr:blipFill>
      <xdr:spPr>
        <a:xfrm rot="10800000" flipV="1">
          <a:off x="5924548" y="26007764"/>
          <a:ext cx="1676402" cy="1355790"/>
        </a:xfrm>
        <a:prstGeom prst="rect">
          <a:avLst/>
        </a:prstGeom>
      </xdr:spPr>
    </xdr:pic>
    <xdr:clientData/>
  </xdr:oneCellAnchor>
  <xdr:oneCellAnchor>
    <xdr:from>
      <xdr:col>2</xdr:col>
      <xdr:colOff>990599</xdr:colOff>
      <xdr:row>18</xdr:row>
      <xdr:rowOff>116383</xdr:rowOff>
    </xdr:from>
    <xdr:ext cx="1666875" cy="1348085"/>
    <xdr:pic>
      <xdr:nvPicPr>
        <xdr:cNvPr id="22" name="Picture 21">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10" cstate="print"/>
        <a:stretch>
          <a:fillRect/>
        </a:stretch>
      </xdr:blipFill>
      <xdr:spPr>
        <a:xfrm rot="10800000" flipV="1">
          <a:off x="3790949" y="17404258"/>
          <a:ext cx="1666875" cy="1348085"/>
        </a:xfrm>
        <a:prstGeom prst="rect">
          <a:avLst/>
        </a:prstGeom>
      </xdr:spPr>
    </xdr:pic>
    <xdr:clientData/>
  </xdr:oneCellAnchor>
  <xdr:oneCellAnchor>
    <xdr:from>
      <xdr:col>2</xdr:col>
      <xdr:colOff>1190625</xdr:colOff>
      <xdr:row>19</xdr:row>
      <xdr:rowOff>76200</xdr:rowOff>
    </xdr:from>
    <xdr:ext cx="1238250" cy="1238250"/>
    <xdr:pic>
      <xdr:nvPicPr>
        <xdr:cNvPr id="23" name="Picture 22">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11" cstate="print"/>
        <a:stretch>
          <a:fillRect/>
        </a:stretch>
      </xdr:blipFill>
      <xdr:spPr>
        <a:xfrm>
          <a:off x="3990975" y="18983325"/>
          <a:ext cx="1238250" cy="1238250"/>
        </a:xfrm>
        <a:prstGeom prst="rect">
          <a:avLst/>
        </a:prstGeom>
      </xdr:spPr>
    </xdr:pic>
    <xdr:clientData/>
  </xdr:oneCellAnchor>
  <xdr:twoCellAnchor editAs="oneCell">
    <xdr:from>
      <xdr:col>2</xdr:col>
      <xdr:colOff>933450</xdr:colOff>
      <xdr:row>20</xdr:row>
      <xdr:rowOff>9525</xdr:rowOff>
    </xdr:from>
    <xdr:to>
      <xdr:col>2</xdr:col>
      <xdr:colOff>2647950</xdr:colOff>
      <xdr:row>21</xdr:row>
      <xdr:rowOff>533400</xdr:rowOff>
    </xdr:to>
    <xdr:pic>
      <xdr:nvPicPr>
        <xdr:cNvPr id="1036" name="Picture 12" descr="http://img-2.ecom20.com/8143/67/ugunsdross-audums-metinasanai-330x500-mm-rothenberger.366117-10.jpeg">
          <a:extLst>
            <a:ext uri="{FF2B5EF4-FFF2-40B4-BE49-F238E27FC236}">
              <a16:creationId xmlns:a16="http://schemas.microsoft.com/office/drawing/2014/main" id="{00000000-0008-0000-0600-00000C04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5895975" y="46081950"/>
          <a:ext cx="1714500" cy="904875"/>
        </a:xfrm>
        <a:prstGeom prst="rect">
          <a:avLst/>
        </a:prstGeom>
        <a:noFill/>
      </xdr:spPr>
    </xdr:pic>
    <xdr:clientData/>
  </xdr:twoCellAnchor>
  <xdr:oneCellAnchor>
    <xdr:from>
      <xdr:col>2</xdr:col>
      <xdr:colOff>1504950</xdr:colOff>
      <xdr:row>22</xdr:row>
      <xdr:rowOff>66675</xdr:rowOff>
    </xdr:from>
    <xdr:ext cx="2064543" cy="1847088"/>
    <xdr:pic>
      <xdr:nvPicPr>
        <xdr:cNvPr id="14" name="Picture 13">
          <a:extLst>
            <a:ext uri="{FF2B5EF4-FFF2-40B4-BE49-F238E27FC236}">
              <a16:creationId xmlns:a16="http://schemas.microsoft.com/office/drawing/2014/main" id="{7FEF762F-09A9-4515-B626-932E6A394D4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05300" y="19507200"/>
          <a:ext cx="2064543" cy="1847088"/>
        </a:xfrm>
        <a:prstGeom prst="rect">
          <a:avLst/>
        </a:prstGeom>
      </xdr:spPr>
    </xdr:pic>
    <xdr:clientData/>
  </xdr:oneCellAnchor>
  <xdr:twoCellAnchor editAs="oneCell">
    <xdr:from>
      <xdr:col>2</xdr:col>
      <xdr:colOff>352425</xdr:colOff>
      <xdr:row>23</xdr:row>
      <xdr:rowOff>113485</xdr:rowOff>
    </xdr:from>
    <xdr:to>
      <xdr:col>2</xdr:col>
      <xdr:colOff>2114551</xdr:colOff>
      <xdr:row>23</xdr:row>
      <xdr:rowOff>1863060</xdr:rowOff>
    </xdr:to>
    <xdr:pic>
      <xdr:nvPicPr>
        <xdr:cNvPr id="15" name="Picture 14">
          <a:extLst>
            <a:ext uri="{FF2B5EF4-FFF2-40B4-BE49-F238E27FC236}">
              <a16:creationId xmlns:a16="http://schemas.microsoft.com/office/drawing/2014/main" id="{1F06C277-CE75-4997-B109-EB28016C0BEA}"/>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847975" y="2647135"/>
          <a:ext cx="1762126" cy="1749575"/>
        </a:xfrm>
        <a:prstGeom prst="rect">
          <a:avLst/>
        </a:prstGeom>
      </xdr:spPr>
    </xdr:pic>
    <xdr:clientData/>
  </xdr:twoCellAnchor>
  <xdr:twoCellAnchor editAs="oneCell">
    <xdr:from>
      <xdr:col>2</xdr:col>
      <xdr:colOff>1295401</xdr:colOff>
      <xdr:row>24</xdr:row>
      <xdr:rowOff>361951</xdr:rowOff>
    </xdr:from>
    <xdr:to>
      <xdr:col>2</xdr:col>
      <xdr:colOff>2781301</xdr:colOff>
      <xdr:row>24</xdr:row>
      <xdr:rowOff>1847851</xdr:rowOff>
    </xdr:to>
    <xdr:pic>
      <xdr:nvPicPr>
        <xdr:cNvPr id="16" name="Рисунок 32" descr="ÐÐ°ÑÑÐ¸Ð½ÐºÐ¸ Ð¿Ð¾ Ð·Ð°Ð¿ÑÐ¾ÑÑ gloor">
          <a:extLst>
            <a:ext uri="{FF2B5EF4-FFF2-40B4-BE49-F238E27FC236}">
              <a16:creationId xmlns:a16="http://schemas.microsoft.com/office/drawing/2014/main" id="{9A0503FC-6666-427C-B6BE-BF923E4AB7D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095751" y="23917276"/>
          <a:ext cx="1485900"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619126</xdr:colOff>
      <xdr:row>25</xdr:row>
      <xdr:rowOff>104776</xdr:rowOff>
    </xdr:from>
    <xdr:to>
      <xdr:col>2</xdr:col>
      <xdr:colOff>2905126</xdr:colOff>
      <xdr:row>25</xdr:row>
      <xdr:rowOff>1628776</xdr:rowOff>
    </xdr:to>
    <xdr:pic>
      <xdr:nvPicPr>
        <xdr:cNvPr id="17" name="Рисунок 38" descr="http://revers.lv/uploads/files/new-009_1.jpg">
          <a:extLst>
            <a:ext uri="{FF2B5EF4-FFF2-40B4-BE49-F238E27FC236}">
              <a16:creationId xmlns:a16="http://schemas.microsoft.com/office/drawing/2014/main" id="{4F650710-3F88-4845-AD19-0E1616E3A996}"/>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076701" y="35042476"/>
          <a:ext cx="2286000"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352425</xdr:colOff>
      <xdr:row>26</xdr:row>
      <xdr:rowOff>247650</xdr:rowOff>
    </xdr:from>
    <xdr:ext cx="1933575" cy="1000125"/>
    <xdr:pic>
      <xdr:nvPicPr>
        <xdr:cNvPr id="18" name="irc_mi" descr="http://www.jobbi.lv/image/cache/data/3M/3M_10V_ADF_E-500x500.jpg">
          <a:hlinkClick xmlns:r="http://schemas.openxmlformats.org/officeDocument/2006/relationships" r:id="rId17"/>
          <a:extLst>
            <a:ext uri="{FF2B5EF4-FFF2-40B4-BE49-F238E27FC236}">
              <a16:creationId xmlns:a16="http://schemas.microsoft.com/office/drawing/2014/main" id="{3A44911B-4C2D-4FAD-B615-48387277FC58}"/>
            </a:ext>
          </a:extLst>
        </xdr:cNvPr>
        <xdr:cNvPicPr/>
      </xdr:nvPicPr>
      <xdr:blipFill>
        <a:blip xmlns:r="http://schemas.openxmlformats.org/officeDocument/2006/relationships" r:embed="rId18" cstate="print"/>
        <a:srcRect/>
        <a:stretch>
          <a:fillRect/>
        </a:stretch>
      </xdr:blipFill>
      <xdr:spPr bwMode="auto">
        <a:xfrm>
          <a:off x="4724400" y="130778250"/>
          <a:ext cx="1933575" cy="1000125"/>
        </a:xfrm>
        <a:prstGeom prst="rect">
          <a:avLst/>
        </a:prstGeom>
        <a:noFill/>
        <a:ln w="9525">
          <a:noFill/>
          <a:miter lim="800000"/>
          <a:headEnd/>
          <a:tailEnd/>
        </a:ln>
      </xdr:spPr>
    </xdr:pic>
    <xdr:clientData/>
  </xdr:oneCellAnchor>
  <xdr:oneCellAnchor>
    <xdr:from>
      <xdr:col>2</xdr:col>
      <xdr:colOff>533399</xdr:colOff>
      <xdr:row>27</xdr:row>
      <xdr:rowOff>190501</xdr:rowOff>
    </xdr:from>
    <xdr:ext cx="1952625" cy="1676400"/>
    <xdr:pic>
      <xdr:nvPicPr>
        <xdr:cNvPr id="19" name="Picture 18" descr="C:\Users\Santehniki\Downloads\IMG_20160722_104409.jpg">
          <a:extLst>
            <a:ext uri="{FF2B5EF4-FFF2-40B4-BE49-F238E27FC236}">
              <a16:creationId xmlns:a16="http://schemas.microsoft.com/office/drawing/2014/main" id="{51BA382F-1437-4D93-92BC-4539E08B2342}"/>
            </a:ext>
          </a:extLst>
        </xdr:cNvPr>
        <xdr:cNvPicPr/>
      </xdr:nvPicPr>
      <xdr:blipFill>
        <a:blip xmlns:r="http://schemas.openxmlformats.org/officeDocument/2006/relationships" r:embed="rId19" cstate="print"/>
        <a:srcRect/>
        <a:stretch>
          <a:fillRect/>
        </a:stretch>
      </xdr:blipFill>
      <xdr:spPr bwMode="auto">
        <a:xfrm>
          <a:off x="4905374" y="136893301"/>
          <a:ext cx="1952625" cy="1676400"/>
        </a:xfrm>
        <a:prstGeom prst="rect">
          <a:avLst/>
        </a:prstGeom>
        <a:noFill/>
        <a:ln w="9525">
          <a:noFill/>
          <a:miter lim="800000"/>
          <a:headEnd/>
          <a:tailEnd/>
        </a:ln>
      </xdr:spPr>
    </xdr:pic>
    <xdr:clientData/>
  </xdr:oneCellAnchor>
  <xdr:oneCellAnchor>
    <xdr:from>
      <xdr:col>2</xdr:col>
      <xdr:colOff>723900</xdr:colOff>
      <xdr:row>28</xdr:row>
      <xdr:rowOff>466725</xdr:rowOff>
    </xdr:from>
    <xdr:ext cx="1904762" cy="1180952"/>
    <xdr:pic>
      <xdr:nvPicPr>
        <xdr:cNvPr id="24" name="Picture 23">
          <a:extLst>
            <a:ext uri="{FF2B5EF4-FFF2-40B4-BE49-F238E27FC236}">
              <a16:creationId xmlns:a16="http://schemas.microsoft.com/office/drawing/2014/main" id="{44E09D0E-3903-4301-90C3-9582FBC658EE}"/>
            </a:ext>
          </a:extLst>
        </xdr:cNvPr>
        <xdr:cNvPicPr>
          <a:picLocks noChangeAspect="1"/>
        </xdr:cNvPicPr>
      </xdr:nvPicPr>
      <xdr:blipFill>
        <a:blip xmlns:r="http://schemas.openxmlformats.org/officeDocument/2006/relationships" r:embed="rId20"/>
        <a:stretch>
          <a:fillRect/>
        </a:stretch>
      </xdr:blipFill>
      <xdr:spPr>
        <a:xfrm>
          <a:off x="5095875" y="139226925"/>
          <a:ext cx="1904762" cy="1180952"/>
        </a:xfrm>
        <a:prstGeom prst="rect">
          <a:avLst/>
        </a:prstGeom>
      </xdr:spPr>
    </xdr:pic>
    <xdr:clientData/>
  </xdr:oneCellAnchor>
  <xdr:oneCellAnchor>
    <xdr:from>
      <xdr:col>2</xdr:col>
      <xdr:colOff>442294</xdr:colOff>
      <xdr:row>30</xdr:row>
      <xdr:rowOff>533400</xdr:rowOff>
    </xdr:from>
    <xdr:ext cx="2015156" cy="1095375"/>
    <xdr:pic>
      <xdr:nvPicPr>
        <xdr:cNvPr id="25" name="Picture 24" descr="https://encrypted-tbn2.gstatic.com/images?q=tbn:ANd9GcThZ6FMhEOcAW-D7HLcEnCBqL9vkd85SpOPFfc6sAuhNVmQq0y-">
          <a:hlinkClick xmlns:r="http://schemas.openxmlformats.org/officeDocument/2006/relationships" r:id="rId21" tgtFrame="_blank"/>
          <a:extLst>
            <a:ext uri="{FF2B5EF4-FFF2-40B4-BE49-F238E27FC236}">
              <a16:creationId xmlns:a16="http://schemas.microsoft.com/office/drawing/2014/main" id="{8920C817-1B41-459F-9A2E-ACC45AC9F747}"/>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4814269" y="246964200"/>
          <a:ext cx="2015156" cy="10953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790576</xdr:colOff>
      <xdr:row>29</xdr:row>
      <xdr:rowOff>266701</xdr:rowOff>
    </xdr:from>
    <xdr:ext cx="1428750" cy="1428750"/>
    <xdr:pic>
      <xdr:nvPicPr>
        <xdr:cNvPr id="27" name="Picture 26" descr="http://www.irwintools.lv/pictures/big/3abbc373282b3be52116.jpg">
          <a:extLst>
            <a:ext uri="{FF2B5EF4-FFF2-40B4-BE49-F238E27FC236}">
              <a16:creationId xmlns:a16="http://schemas.microsoft.com/office/drawing/2014/main" id="{07E0C62F-608F-4307-A82C-F9FEA7AFCA75}"/>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162551" y="164315776"/>
          <a:ext cx="1428750" cy="14287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952499</xdr:colOff>
      <xdr:row>8</xdr:row>
      <xdr:rowOff>87923</xdr:rowOff>
    </xdr:from>
    <xdr:to>
      <xdr:col>2</xdr:col>
      <xdr:colOff>3251483</xdr:colOff>
      <xdr:row>8</xdr:row>
      <xdr:rowOff>1297992</xdr:rowOff>
    </xdr:to>
    <xdr:pic>
      <xdr:nvPicPr>
        <xdr:cNvPr id="26" name="Picture 25" descr="Metināšanas invertora pusautomātiskā ierīce FCAW / MMA / TIG (BEZ GĀZES) -  ProofTools">
          <a:extLst>
            <a:ext uri="{FF2B5EF4-FFF2-40B4-BE49-F238E27FC236}">
              <a16:creationId xmlns:a16="http://schemas.microsoft.com/office/drawing/2014/main" id="{B58F7AF0-C194-4F11-BBA3-0113FEF2928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601557" y="4813788"/>
          <a:ext cx="2298984" cy="1210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1480037</xdr:colOff>
      <xdr:row>11</xdr:row>
      <xdr:rowOff>124701</xdr:rowOff>
    </xdr:from>
    <xdr:to>
      <xdr:col>2</xdr:col>
      <xdr:colOff>2623038</xdr:colOff>
      <xdr:row>11</xdr:row>
      <xdr:rowOff>1268475</xdr:rowOff>
    </xdr:to>
    <xdr:pic>
      <xdr:nvPicPr>
        <xdr:cNvPr id="28" name="Picture 27" descr="Novofil Srl metināšanas stieple Novofil 1.0mm G3Si1 15 kg Bronze (cena par 1kg)">
          <a:extLst>
            <a:ext uri="{FF2B5EF4-FFF2-40B4-BE49-F238E27FC236}">
              <a16:creationId xmlns:a16="http://schemas.microsoft.com/office/drawing/2014/main" id="{BBB70192-D322-4988-8707-1E1C76D3B88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7129095" y="9004932"/>
          <a:ext cx="1143001" cy="1143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1502018</xdr:colOff>
      <xdr:row>10</xdr:row>
      <xdr:rowOff>44508</xdr:rowOff>
    </xdr:from>
    <xdr:to>
      <xdr:col>2</xdr:col>
      <xdr:colOff>2645019</xdr:colOff>
      <xdr:row>10</xdr:row>
      <xdr:rowOff>1189247</xdr:rowOff>
    </xdr:to>
    <xdr:pic>
      <xdr:nvPicPr>
        <xdr:cNvPr id="29" name="Picture 28" descr="Novofil Srl metināšanas stieple Novofil 1.0mm G3Si1 15 kg Bronze (cena par 1kg)">
          <a:extLst>
            <a:ext uri="{FF2B5EF4-FFF2-40B4-BE49-F238E27FC236}">
              <a16:creationId xmlns:a16="http://schemas.microsoft.com/office/drawing/2014/main" id="{42C5267E-FB08-42BA-B946-4A64AD91161C}"/>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7151076" y="7539950"/>
          <a:ext cx="1143001" cy="1144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1562518</xdr:colOff>
      <xdr:row>9</xdr:row>
      <xdr:rowOff>315058</xdr:rowOff>
    </xdr:from>
    <xdr:to>
      <xdr:col>2</xdr:col>
      <xdr:colOff>2491154</xdr:colOff>
      <xdr:row>9</xdr:row>
      <xdr:rowOff>1245577</xdr:rowOff>
    </xdr:to>
    <xdr:pic>
      <xdr:nvPicPr>
        <xdr:cNvPr id="30" name="Picture 29" descr="Novofil Srl metināšanas stieple Novofil 1.0mm G3Si1 15 kg Bronze (cena par 1kg)">
          <a:extLst>
            <a:ext uri="{FF2B5EF4-FFF2-40B4-BE49-F238E27FC236}">
              <a16:creationId xmlns:a16="http://schemas.microsoft.com/office/drawing/2014/main" id="{298AA329-97FF-4D1F-9851-423E3783C1CD}"/>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flipH="1">
          <a:off x="7211576" y="6425712"/>
          <a:ext cx="928636" cy="930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hyperlink" Target="https://lukass.lv/userfiles/img/c/1194/d2ca1fbc8b5291f04528d4f3f945440a.jpg"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www.lotilabi.lv/seskansu-atslega-crv-19mm-pagarinata.540009.pd" TargetMode="External"/><Relationship Id="rId3" Type="http://schemas.openxmlformats.org/officeDocument/2006/relationships/hyperlink" Target="http://www.sanel.lv/index.php?l=1&amp;c=1081&amp;p=10592" TargetMode="External"/><Relationship Id="rId7" Type="http://schemas.openxmlformats.org/officeDocument/2006/relationships/hyperlink" Target="http://www.lotilabi.lv/l-seskantis-13-mm-950-wera.723076.pd" TargetMode="External"/><Relationship Id="rId2" Type="http://schemas.openxmlformats.org/officeDocument/2006/relationships/hyperlink" Target="http://omtools.lv/?l=1&amp;c=22&amp;p=767" TargetMode="External"/><Relationship Id="rId1" Type="http://schemas.openxmlformats.org/officeDocument/2006/relationships/hyperlink" Target="https://www.gitana.lv/urbji-frezes-kroni-diski/terauda-griesanas-diski/koka-zagripas/diskas-medziui-260x30x23mm-z60-makita" TargetMode="External"/><Relationship Id="rId6" Type="http://schemas.openxmlformats.org/officeDocument/2006/relationships/hyperlink" Target="http://www.lotilabi.lv/stangas-cobra-560mm-d120mm-knipex.389259.pd" TargetMode="External"/><Relationship Id="rId11" Type="http://schemas.openxmlformats.org/officeDocument/2006/relationships/drawing" Target="../drawings/drawing2.xml"/><Relationship Id="rId5" Type="http://schemas.openxmlformats.org/officeDocument/2006/relationships/hyperlink" Target="http://www.sanel.lv/index.php?l=1&amp;c=1081&amp;p=28019" TargetMode="External"/><Relationship Id="rId10" Type="http://schemas.openxmlformats.org/officeDocument/2006/relationships/printerSettings" Target="../printerSettings/printerSettings3.bin"/><Relationship Id="rId4" Type="http://schemas.openxmlformats.org/officeDocument/2006/relationships/hyperlink" Target="http://www.sanel.lv/index.php?l=1&amp;c=1081&amp;p=28019" TargetMode="External"/><Relationship Id="rId9" Type="http://schemas.openxmlformats.org/officeDocument/2006/relationships/hyperlink" Target="http://www.lotilabi.lv/caurumsitis-20mm-n-570-gedore.742588.pd"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7.bin"/><Relationship Id="rId1" Type="http://schemas.openxmlformats.org/officeDocument/2006/relationships/hyperlink" Target="http://www.lotilabi.lv/ugunsdross-audums-metinasanai-330x500-mm-rothenberger.366117.pd"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18"/>
  <sheetViews>
    <sheetView topLeftCell="A4" workbookViewId="0">
      <selection activeCell="A16" sqref="A16:G16"/>
    </sheetView>
  </sheetViews>
  <sheetFormatPr defaultRowHeight="15"/>
  <cols>
    <col min="2" max="2" width="14.42578125" customWidth="1"/>
    <col min="5" max="5" width="23.5703125" customWidth="1"/>
    <col min="6" max="6" width="21.140625" customWidth="1"/>
  </cols>
  <sheetData>
    <row r="1" spans="1:8" ht="15" customHeight="1">
      <c r="A1" s="135" t="s">
        <v>323</v>
      </c>
      <c r="B1" s="135"/>
      <c r="C1" s="135"/>
      <c r="D1" s="135"/>
      <c r="E1" s="135"/>
      <c r="F1" s="135"/>
      <c r="G1" s="83"/>
      <c r="H1" s="83"/>
    </row>
    <row r="2" spans="1:8" ht="15" customHeight="1">
      <c r="A2" s="135" t="s">
        <v>406</v>
      </c>
      <c r="B2" s="135"/>
      <c r="C2" s="135"/>
      <c r="D2" s="135"/>
      <c r="E2" s="135"/>
      <c r="F2" s="135"/>
      <c r="G2" s="79"/>
      <c r="H2" s="79"/>
    </row>
    <row r="3" spans="1:8">
      <c r="A3" s="136" t="s">
        <v>391</v>
      </c>
      <c r="B3" s="136"/>
      <c r="C3" s="136"/>
      <c r="D3" s="136"/>
      <c r="E3" s="136"/>
      <c r="F3" s="136"/>
      <c r="G3" s="84"/>
      <c r="H3" s="84"/>
    </row>
    <row r="4" spans="1:8">
      <c r="B4" s="58"/>
      <c r="C4" s="58"/>
      <c r="D4" s="58"/>
      <c r="E4" s="58"/>
      <c r="F4" s="58"/>
      <c r="G4" s="58"/>
      <c r="H4" s="58"/>
    </row>
    <row r="5" spans="1:8" ht="15" customHeight="1">
      <c r="B5" s="85" t="s">
        <v>392</v>
      </c>
      <c r="C5" s="138" t="s">
        <v>393</v>
      </c>
      <c r="D5" s="138"/>
      <c r="E5" s="138"/>
      <c r="F5" s="85" t="s">
        <v>404</v>
      </c>
      <c r="G5" s="44"/>
      <c r="H5" s="44"/>
    </row>
    <row r="6" spans="1:8" ht="15" customHeight="1">
      <c r="B6" s="72" t="s">
        <v>394</v>
      </c>
      <c r="C6" s="86" t="s">
        <v>400</v>
      </c>
      <c r="D6" s="86"/>
      <c r="E6" s="86"/>
      <c r="F6" s="88">
        <f>'Daļa Nr.1'!G84</f>
        <v>0</v>
      </c>
      <c r="G6" s="1"/>
    </row>
    <row r="7" spans="1:8" ht="15.75" customHeight="1">
      <c r="B7" s="72" t="s">
        <v>395</v>
      </c>
      <c r="C7" s="137" t="s">
        <v>485</v>
      </c>
      <c r="D7" s="137"/>
      <c r="E7" s="137"/>
      <c r="F7" s="89">
        <f>'Daļa Nr.2'!G321</f>
        <v>0</v>
      </c>
      <c r="G7" s="1"/>
    </row>
    <row r="8" spans="1:8" ht="15" customHeight="1">
      <c r="B8" s="72" t="s">
        <v>396</v>
      </c>
      <c r="C8" s="86" t="s">
        <v>484</v>
      </c>
      <c r="D8" s="86"/>
      <c r="E8" s="86"/>
      <c r="F8" s="88">
        <f>'Daļa Nr.3'!G72</f>
        <v>0</v>
      </c>
      <c r="G8" s="1"/>
    </row>
    <row r="9" spans="1:8" ht="15" customHeight="1">
      <c r="B9" s="72" t="s">
        <v>397</v>
      </c>
      <c r="C9" s="86" t="s">
        <v>401</v>
      </c>
      <c r="D9" s="86"/>
      <c r="E9" s="86"/>
      <c r="F9" s="88">
        <f>'Daļa Nr.4'!G40</f>
        <v>0</v>
      </c>
      <c r="G9" s="1"/>
    </row>
    <row r="10" spans="1:8" ht="15.75" customHeight="1">
      <c r="B10" s="72" t="s">
        <v>398</v>
      </c>
      <c r="C10" s="137" t="s">
        <v>402</v>
      </c>
      <c r="D10" s="137"/>
      <c r="E10" s="137"/>
      <c r="F10" s="89">
        <f>'Daļa Nr.5'!H24</f>
        <v>0</v>
      </c>
      <c r="G10" s="1"/>
    </row>
    <row r="11" spans="1:8" ht="15.75" customHeight="1">
      <c r="B11" s="72" t="s">
        <v>399</v>
      </c>
      <c r="C11" s="137" t="s">
        <v>403</v>
      </c>
      <c r="D11" s="137"/>
      <c r="E11" s="137"/>
      <c r="F11" s="89">
        <f>'Daļa Nr.6'!G32</f>
        <v>0</v>
      </c>
      <c r="G11" s="2"/>
    </row>
    <row r="12" spans="1:8">
      <c r="B12" s="134" t="s">
        <v>405</v>
      </c>
      <c r="C12" s="134"/>
      <c r="D12" s="134"/>
      <c r="E12" s="134"/>
      <c r="F12" s="87"/>
    </row>
    <row r="14" spans="1:8" ht="48.75" customHeight="1">
      <c r="A14" s="132" t="s">
        <v>326</v>
      </c>
      <c r="B14" s="132"/>
      <c r="C14" s="132"/>
      <c r="D14" s="132"/>
      <c r="E14" s="132"/>
      <c r="F14" s="132"/>
      <c r="G14" s="132"/>
    </row>
    <row r="15" spans="1:8">
      <c r="A15" s="7"/>
      <c r="B15" s="40"/>
      <c r="C15" s="40"/>
      <c r="D15" s="40"/>
      <c r="E15" s="40"/>
      <c r="F15" s="40"/>
      <c r="G15" s="40"/>
    </row>
    <row r="16" spans="1:8">
      <c r="A16" s="133" t="s">
        <v>539</v>
      </c>
      <c r="B16" s="133"/>
      <c r="C16" s="133"/>
      <c r="D16" s="133"/>
      <c r="E16" s="133"/>
      <c r="F16" s="133"/>
      <c r="G16" s="133"/>
    </row>
    <row r="17" spans="1:7">
      <c r="A17" s="3"/>
      <c r="B17" s="40"/>
      <c r="C17" s="40"/>
      <c r="D17" s="40"/>
      <c r="E17" s="40"/>
      <c r="F17" s="40"/>
      <c r="G17" s="40"/>
    </row>
    <row r="18" spans="1:7">
      <c r="A18" s="133" t="s">
        <v>331</v>
      </c>
      <c r="B18" s="133"/>
      <c r="C18" s="133"/>
      <c r="D18" s="133"/>
      <c r="E18" s="133"/>
      <c r="F18" s="133"/>
      <c r="G18" s="133"/>
    </row>
  </sheetData>
  <mergeCells count="11">
    <mergeCell ref="A1:F1"/>
    <mergeCell ref="A3:F3"/>
    <mergeCell ref="C10:E10"/>
    <mergeCell ref="C7:E7"/>
    <mergeCell ref="C11:E11"/>
    <mergeCell ref="C5:E5"/>
    <mergeCell ref="A14:G14"/>
    <mergeCell ref="A16:G16"/>
    <mergeCell ref="A18:G18"/>
    <mergeCell ref="B12:E12"/>
    <mergeCell ref="A2:F2"/>
  </mergeCells>
  <pageMargins left="0.7" right="0.7" top="0.75" bottom="0.75" header="0.3" footer="0.3"/>
  <pageSetup paperSize="9"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K105"/>
  <sheetViews>
    <sheetView showGridLines="0" topLeftCell="A83" zoomScale="115" zoomScaleNormal="115" workbookViewId="0">
      <selection activeCell="A86" sqref="A86:H97"/>
    </sheetView>
  </sheetViews>
  <sheetFormatPr defaultRowHeight="12.75"/>
  <cols>
    <col min="1" max="1" width="9.140625" style="41"/>
    <col min="2" max="2" width="68" style="40" customWidth="1"/>
    <col min="3" max="3" width="43.140625" style="44" customWidth="1"/>
    <col min="4" max="4" width="14.5703125" style="44" bestFit="1" customWidth="1"/>
    <col min="5" max="5" width="12" style="44" customWidth="1"/>
    <col min="6" max="6" width="9.140625" style="44"/>
    <col min="7" max="7" width="13.85546875" style="44" customWidth="1"/>
    <col min="8" max="16384" width="9.140625" style="44"/>
  </cols>
  <sheetData>
    <row r="1" spans="1:7">
      <c r="A1" s="140"/>
      <c r="B1" s="140"/>
      <c r="C1" s="140"/>
      <c r="D1" s="140"/>
      <c r="E1" s="140"/>
      <c r="F1" s="140"/>
      <c r="G1" s="140"/>
    </row>
    <row r="2" spans="1:7" ht="15.75" customHeight="1">
      <c r="A2" s="135" t="s">
        <v>323</v>
      </c>
      <c r="B2" s="135"/>
      <c r="C2" s="135"/>
      <c r="D2" s="135"/>
      <c r="E2" s="135"/>
      <c r="F2" s="135"/>
      <c r="G2" s="135"/>
    </row>
    <row r="3" spans="1:7">
      <c r="A3" s="136" t="s">
        <v>324</v>
      </c>
      <c r="B3" s="136"/>
      <c r="C3" s="136"/>
      <c r="D3" s="136"/>
      <c r="E3" s="136"/>
      <c r="F3" s="136"/>
      <c r="G3" s="136"/>
    </row>
    <row r="4" spans="1:7">
      <c r="A4" s="141" t="s">
        <v>474</v>
      </c>
      <c r="B4" s="141"/>
      <c r="C4" s="141"/>
      <c r="D4" s="141"/>
      <c r="E4" s="141"/>
      <c r="F4" s="141"/>
      <c r="G4" s="141"/>
    </row>
    <row r="5" spans="1:7">
      <c r="A5" s="142"/>
      <c r="B5" s="142"/>
      <c r="C5" s="142"/>
      <c r="D5" s="142"/>
      <c r="E5" s="142"/>
      <c r="F5" s="142"/>
      <c r="G5" s="142"/>
    </row>
    <row r="6" spans="1:7">
      <c r="A6" s="146" t="s">
        <v>299</v>
      </c>
      <c r="B6" s="146"/>
      <c r="C6" s="146"/>
      <c r="D6" s="146"/>
      <c r="E6" s="147" t="s">
        <v>300</v>
      </c>
      <c r="F6" s="147"/>
      <c r="G6" s="147"/>
    </row>
    <row r="7" spans="1:7" ht="210" customHeight="1">
      <c r="A7" s="8" t="s">
        <v>301</v>
      </c>
      <c r="B7" s="9" t="s">
        <v>506</v>
      </c>
      <c r="C7" s="45" t="s">
        <v>305</v>
      </c>
      <c r="D7" s="45" t="s">
        <v>314</v>
      </c>
      <c r="E7" s="46" t="s">
        <v>507</v>
      </c>
      <c r="F7" s="10" t="s">
        <v>334</v>
      </c>
      <c r="G7" s="10" t="s">
        <v>503</v>
      </c>
    </row>
    <row r="8" spans="1:7">
      <c r="A8" s="11">
        <f>1</f>
        <v>1</v>
      </c>
      <c r="B8" s="12">
        <f>A8+1</f>
        <v>2</v>
      </c>
      <c r="C8" s="13">
        <v>3</v>
      </c>
      <c r="D8" s="14">
        <v>4</v>
      </c>
      <c r="E8" s="15">
        <v>5</v>
      </c>
      <c r="F8" s="16">
        <v>6</v>
      </c>
      <c r="G8" s="16">
        <v>7</v>
      </c>
    </row>
    <row r="9" spans="1:7" ht="150" customHeight="1">
      <c r="A9" s="19">
        <v>1</v>
      </c>
      <c r="B9" s="66" t="s">
        <v>23</v>
      </c>
      <c r="C9" s="32"/>
      <c r="D9" s="20">
        <v>1</v>
      </c>
      <c r="E9" s="51"/>
      <c r="F9" s="32"/>
      <c r="G9" s="52">
        <f t="shared" ref="G9:G26" si="0">ROUND((D9*F9),2)</f>
        <v>0</v>
      </c>
    </row>
    <row r="10" spans="1:7" ht="150" customHeight="1">
      <c r="A10" s="19">
        <f>A9+1</f>
        <v>2</v>
      </c>
      <c r="B10" s="66" t="s">
        <v>24</v>
      </c>
      <c r="C10" s="32"/>
      <c r="D10" s="20">
        <v>1</v>
      </c>
      <c r="E10" s="51"/>
      <c r="F10" s="32"/>
      <c r="G10" s="52">
        <f t="shared" si="0"/>
        <v>0</v>
      </c>
    </row>
    <row r="11" spans="1:7" ht="150" customHeight="1">
      <c r="A11" s="19">
        <f t="shared" ref="A11:A73" si="1">A10+1</f>
        <v>3</v>
      </c>
      <c r="B11" s="66" t="s">
        <v>499</v>
      </c>
      <c r="C11" s="32"/>
      <c r="D11" s="20">
        <v>1</v>
      </c>
      <c r="E11" s="51"/>
      <c r="F11" s="32"/>
      <c r="G11" s="52">
        <f t="shared" si="0"/>
        <v>0</v>
      </c>
    </row>
    <row r="12" spans="1:7" ht="150" customHeight="1">
      <c r="A12" s="19">
        <f t="shared" si="1"/>
        <v>4</v>
      </c>
      <c r="B12" s="66" t="s">
        <v>424</v>
      </c>
      <c r="C12" s="32"/>
      <c r="D12" s="20">
        <v>1</v>
      </c>
      <c r="E12" s="51"/>
      <c r="F12" s="32"/>
      <c r="G12" s="52">
        <f t="shared" si="0"/>
        <v>0</v>
      </c>
    </row>
    <row r="13" spans="1:7" ht="150" customHeight="1">
      <c r="A13" s="19">
        <f t="shared" si="1"/>
        <v>5</v>
      </c>
      <c r="B13" s="66" t="s">
        <v>113</v>
      </c>
      <c r="C13" s="32"/>
      <c r="D13" s="20">
        <v>1</v>
      </c>
      <c r="E13" s="51"/>
      <c r="F13" s="32"/>
      <c r="G13" s="52">
        <f t="shared" si="0"/>
        <v>0</v>
      </c>
    </row>
    <row r="14" spans="1:7" ht="150" customHeight="1">
      <c r="A14" s="19">
        <f t="shared" si="1"/>
        <v>6</v>
      </c>
      <c r="B14" s="66" t="s">
        <v>425</v>
      </c>
      <c r="C14" s="32"/>
      <c r="D14" s="20">
        <v>1</v>
      </c>
      <c r="E14" s="51"/>
      <c r="F14" s="32"/>
      <c r="G14" s="52">
        <f t="shared" si="0"/>
        <v>0</v>
      </c>
    </row>
    <row r="15" spans="1:7" ht="150" customHeight="1">
      <c r="A15" s="19">
        <f t="shared" si="1"/>
        <v>7</v>
      </c>
      <c r="B15" s="66" t="s">
        <v>500</v>
      </c>
      <c r="C15" s="32"/>
      <c r="D15" s="20">
        <v>1</v>
      </c>
      <c r="E15" s="51"/>
      <c r="F15" s="32"/>
      <c r="G15" s="52">
        <f t="shared" si="0"/>
        <v>0</v>
      </c>
    </row>
    <row r="16" spans="1:7" ht="150" customHeight="1">
      <c r="A16" s="19">
        <f t="shared" si="1"/>
        <v>8</v>
      </c>
      <c r="B16" s="66" t="s">
        <v>429</v>
      </c>
      <c r="C16" s="32"/>
      <c r="D16" s="20">
        <v>1</v>
      </c>
      <c r="E16" s="51"/>
      <c r="F16" s="32"/>
      <c r="G16" s="52">
        <f t="shared" si="0"/>
        <v>0</v>
      </c>
    </row>
    <row r="17" spans="1:7" ht="125.25" customHeight="1">
      <c r="A17" s="19">
        <f t="shared" si="1"/>
        <v>9</v>
      </c>
      <c r="B17" s="50" t="s">
        <v>431</v>
      </c>
      <c r="C17" s="96" t="s">
        <v>432</v>
      </c>
      <c r="D17" s="20">
        <v>1</v>
      </c>
      <c r="E17" s="51"/>
      <c r="F17" s="32"/>
      <c r="G17" s="52">
        <f t="shared" si="0"/>
        <v>0</v>
      </c>
    </row>
    <row r="18" spans="1:7" ht="160.5" customHeight="1">
      <c r="A18" s="19">
        <f t="shared" si="1"/>
        <v>10</v>
      </c>
      <c r="B18" s="53" t="s">
        <v>112</v>
      </c>
      <c r="C18" s="32"/>
      <c r="D18" s="20">
        <v>1</v>
      </c>
      <c r="E18" s="51"/>
      <c r="F18" s="32"/>
      <c r="G18" s="52">
        <f t="shared" si="0"/>
        <v>0</v>
      </c>
    </row>
    <row r="19" spans="1:7" ht="276.75" customHeight="1">
      <c r="A19" s="19">
        <f t="shared" si="1"/>
        <v>11</v>
      </c>
      <c r="B19" s="50" t="s">
        <v>433</v>
      </c>
      <c r="C19" s="32"/>
      <c r="D19" s="20">
        <v>1</v>
      </c>
      <c r="E19" s="51"/>
      <c r="F19" s="32"/>
      <c r="G19" s="52">
        <f t="shared" si="0"/>
        <v>0</v>
      </c>
    </row>
    <row r="20" spans="1:7" ht="351.75" customHeight="1">
      <c r="A20" s="19">
        <f t="shared" si="1"/>
        <v>12</v>
      </c>
      <c r="B20" s="50" t="s">
        <v>434</v>
      </c>
      <c r="C20" s="32"/>
      <c r="D20" s="20">
        <v>1</v>
      </c>
      <c r="E20" s="51"/>
      <c r="F20" s="32"/>
      <c r="G20" s="52">
        <f t="shared" si="0"/>
        <v>0</v>
      </c>
    </row>
    <row r="21" spans="1:7" ht="171.75" customHeight="1">
      <c r="A21" s="19">
        <f t="shared" si="1"/>
        <v>13</v>
      </c>
      <c r="B21" s="66" t="s">
        <v>25</v>
      </c>
      <c r="C21" s="32"/>
      <c r="D21" s="20">
        <v>1</v>
      </c>
      <c r="E21" s="51"/>
      <c r="F21" s="32"/>
      <c r="G21" s="52">
        <f t="shared" si="0"/>
        <v>0</v>
      </c>
    </row>
    <row r="22" spans="1:7" ht="292.5" customHeight="1">
      <c r="A22" s="19">
        <f t="shared" si="1"/>
        <v>14</v>
      </c>
      <c r="B22" s="53" t="s">
        <v>303</v>
      </c>
      <c r="C22" s="32"/>
      <c r="D22" s="20">
        <v>1</v>
      </c>
      <c r="E22" s="51"/>
      <c r="F22" s="32"/>
      <c r="G22" s="52">
        <f t="shared" si="0"/>
        <v>0</v>
      </c>
    </row>
    <row r="23" spans="1:7" ht="150" customHeight="1">
      <c r="A23" s="19">
        <f t="shared" si="1"/>
        <v>15</v>
      </c>
      <c r="B23" s="50" t="s">
        <v>435</v>
      </c>
      <c r="C23" s="32"/>
      <c r="D23" s="20">
        <v>1</v>
      </c>
      <c r="E23" s="51"/>
      <c r="F23" s="32"/>
      <c r="G23" s="52">
        <f t="shared" si="0"/>
        <v>0</v>
      </c>
    </row>
    <row r="24" spans="1:7" ht="150" customHeight="1">
      <c r="A24" s="19">
        <f t="shared" si="1"/>
        <v>16</v>
      </c>
      <c r="B24" s="26" t="s">
        <v>117</v>
      </c>
      <c r="C24" s="32"/>
      <c r="D24" s="20">
        <v>1</v>
      </c>
      <c r="E24" s="51"/>
      <c r="F24" s="32"/>
      <c r="G24" s="52">
        <f t="shared" si="0"/>
        <v>0</v>
      </c>
    </row>
    <row r="25" spans="1:7" ht="150" customHeight="1">
      <c r="A25" s="19">
        <f t="shared" si="1"/>
        <v>17</v>
      </c>
      <c r="B25" s="26" t="s">
        <v>119</v>
      </c>
      <c r="C25" s="32"/>
      <c r="D25" s="20">
        <v>1</v>
      </c>
      <c r="E25" s="51"/>
      <c r="F25" s="32"/>
      <c r="G25" s="52">
        <f t="shared" si="0"/>
        <v>0</v>
      </c>
    </row>
    <row r="26" spans="1:7" ht="167.25" customHeight="1">
      <c r="A26" s="19">
        <f t="shared" si="1"/>
        <v>18</v>
      </c>
      <c r="B26" s="26" t="s">
        <v>118</v>
      </c>
      <c r="C26" s="32"/>
      <c r="D26" s="20">
        <v>1</v>
      </c>
      <c r="E26" s="51"/>
      <c r="F26" s="32"/>
      <c r="G26" s="52">
        <f t="shared" si="0"/>
        <v>0</v>
      </c>
    </row>
    <row r="27" spans="1:7" ht="167.25" customHeight="1">
      <c r="A27" s="19">
        <f t="shared" si="1"/>
        <v>19</v>
      </c>
      <c r="B27" s="26" t="s">
        <v>436</v>
      </c>
      <c r="C27" s="32"/>
      <c r="D27" s="20">
        <v>1</v>
      </c>
      <c r="E27" s="51"/>
      <c r="F27" s="32"/>
      <c r="G27" s="52">
        <f t="shared" ref="G27:G38" si="2">ROUND((D27*F27),2)</f>
        <v>0</v>
      </c>
    </row>
    <row r="28" spans="1:7" ht="167.25" customHeight="1">
      <c r="A28" s="19">
        <f t="shared" si="1"/>
        <v>20</v>
      </c>
      <c r="B28" s="27" t="s">
        <v>437</v>
      </c>
      <c r="C28" s="32"/>
      <c r="D28" s="20">
        <v>1</v>
      </c>
      <c r="E28" s="51"/>
      <c r="F28" s="32"/>
      <c r="G28" s="52">
        <f t="shared" si="2"/>
        <v>0</v>
      </c>
    </row>
    <row r="29" spans="1:7" ht="167.25" customHeight="1">
      <c r="A29" s="19">
        <f t="shared" si="1"/>
        <v>21</v>
      </c>
      <c r="B29" s="26" t="s">
        <v>438</v>
      </c>
      <c r="C29" s="32"/>
      <c r="D29" s="20">
        <v>1</v>
      </c>
      <c r="E29" s="51"/>
      <c r="F29" s="32"/>
      <c r="G29" s="52">
        <f t="shared" si="2"/>
        <v>0</v>
      </c>
    </row>
    <row r="30" spans="1:7" ht="167.25" customHeight="1">
      <c r="A30" s="19">
        <f t="shared" si="1"/>
        <v>22</v>
      </c>
      <c r="B30" s="26" t="s">
        <v>439</v>
      </c>
      <c r="C30" s="32"/>
      <c r="D30" s="20">
        <v>1</v>
      </c>
      <c r="E30" s="51"/>
      <c r="F30" s="32"/>
      <c r="G30" s="52">
        <f t="shared" si="2"/>
        <v>0</v>
      </c>
    </row>
    <row r="31" spans="1:7" ht="167.25" customHeight="1">
      <c r="A31" s="19">
        <f t="shared" si="1"/>
        <v>23</v>
      </c>
      <c r="B31" s="50" t="s">
        <v>440</v>
      </c>
      <c r="C31" s="32"/>
      <c r="D31" s="20">
        <v>1</v>
      </c>
      <c r="E31" s="51"/>
      <c r="F31" s="32"/>
      <c r="G31" s="52">
        <f t="shared" si="2"/>
        <v>0</v>
      </c>
    </row>
    <row r="32" spans="1:7" ht="167.25" customHeight="1">
      <c r="A32" s="19">
        <f t="shared" si="1"/>
        <v>24</v>
      </c>
      <c r="B32" s="50" t="s">
        <v>441</v>
      </c>
      <c r="C32" s="32"/>
      <c r="D32" s="20">
        <v>1</v>
      </c>
      <c r="E32" s="51"/>
      <c r="F32" s="32"/>
      <c r="G32" s="52">
        <f t="shared" si="2"/>
        <v>0</v>
      </c>
    </row>
    <row r="33" spans="1:7" ht="167.25" customHeight="1">
      <c r="A33" s="19">
        <f t="shared" si="1"/>
        <v>25</v>
      </c>
      <c r="B33" s="50" t="s">
        <v>442</v>
      </c>
      <c r="C33" s="32"/>
      <c r="D33" s="20">
        <v>1</v>
      </c>
      <c r="E33" s="51"/>
      <c r="F33" s="32"/>
      <c r="G33" s="52">
        <f t="shared" si="2"/>
        <v>0</v>
      </c>
    </row>
    <row r="34" spans="1:7" ht="167.25" customHeight="1">
      <c r="A34" s="19">
        <f t="shared" si="1"/>
        <v>26</v>
      </c>
      <c r="B34" s="50" t="s">
        <v>443</v>
      </c>
      <c r="C34" s="32"/>
      <c r="D34" s="20">
        <v>1</v>
      </c>
      <c r="E34" s="51"/>
      <c r="F34" s="32"/>
      <c r="G34" s="52">
        <f t="shared" si="2"/>
        <v>0</v>
      </c>
    </row>
    <row r="35" spans="1:7" ht="167.25" customHeight="1">
      <c r="A35" s="19">
        <f t="shared" si="1"/>
        <v>27</v>
      </c>
      <c r="B35" s="50" t="s">
        <v>444</v>
      </c>
      <c r="C35" s="32"/>
      <c r="D35" s="20">
        <v>1</v>
      </c>
      <c r="E35" s="51"/>
      <c r="F35" s="32"/>
      <c r="G35" s="52">
        <f t="shared" si="2"/>
        <v>0</v>
      </c>
    </row>
    <row r="36" spans="1:7" ht="167.25" customHeight="1">
      <c r="A36" s="19">
        <f t="shared" si="1"/>
        <v>28</v>
      </c>
      <c r="B36" s="50" t="s">
        <v>445</v>
      </c>
      <c r="C36" s="32"/>
      <c r="D36" s="20">
        <v>1</v>
      </c>
      <c r="E36" s="51"/>
      <c r="F36" s="32"/>
      <c r="G36" s="52">
        <f t="shared" si="2"/>
        <v>0</v>
      </c>
    </row>
    <row r="37" spans="1:7" ht="167.25" customHeight="1">
      <c r="A37" s="19">
        <f t="shared" si="1"/>
        <v>29</v>
      </c>
      <c r="B37" s="50" t="s">
        <v>446</v>
      </c>
      <c r="C37" s="32"/>
      <c r="D37" s="20">
        <v>1</v>
      </c>
      <c r="E37" s="51"/>
      <c r="F37" s="32"/>
      <c r="G37" s="52">
        <f t="shared" si="2"/>
        <v>0</v>
      </c>
    </row>
    <row r="38" spans="1:7" ht="167.25" customHeight="1">
      <c r="A38" s="19">
        <f t="shared" si="1"/>
        <v>30</v>
      </c>
      <c r="B38" s="50" t="s">
        <v>447</v>
      </c>
      <c r="C38" s="32"/>
      <c r="D38" s="20">
        <v>1</v>
      </c>
      <c r="E38" s="51"/>
      <c r="F38" s="32"/>
      <c r="G38" s="52">
        <f t="shared" si="2"/>
        <v>0</v>
      </c>
    </row>
    <row r="39" spans="1:7" ht="150" customHeight="1">
      <c r="A39" s="19">
        <f t="shared" si="1"/>
        <v>31</v>
      </c>
      <c r="B39" s="26" t="s">
        <v>121</v>
      </c>
      <c r="C39" s="32"/>
      <c r="D39" s="20">
        <v>1</v>
      </c>
      <c r="E39" s="51"/>
      <c r="F39" s="32"/>
      <c r="G39" s="52">
        <f t="shared" ref="G39:G58" si="3">ROUND((D39*F39),2)</f>
        <v>0</v>
      </c>
    </row>
    <row r="40" spans="1:7" ht="150" customHeight="1">
      <c r="A40" s="19">
        <f t="shared" si="1"/>
        <v>32</v>
      </c>
      <c r="B40" s="26" t="s">
        <v>122</v>
      </c>
      <c r="C40" s="32"/>
      <c r="D40" s="20">
        <v>1</v>
      </c>
      <c r="E40" s="51"/>
      <c r="F40" s="32"/>
      <c r="G40" s="52">
        <f t="shared" si="3"/>
        <v>0</v>
      </c>
    </row>
    <row r="41" spans="1:7" ht="150" customHeight="1">
      <c r="A41" s="19">
        <f t="shared" si="1"/>
        <v>33</v>
      </c>
      <c r="B41" s="26" t="s">
        <v>123</v>
      </c>
      <c r="C41" s="32"/>
      <c r="D41" s="20">
        <v>1</v>
      </c>
      <c r="E41" s="51"/>
      <c r="F41" s="32"/>
      <c r="G41" s="52">
        <f t="shared" si="3"/>
        <v>0</v>
      </c>
    </row>
    <row r="42" spans="1:7" ht="150" customHeight="1">
      <c r="A42" s="19">
        <f t="shared" si="1"/>
        <v>34</v>
      </c>
      <c r="B42" s="26" t="s">
        <v>124</v>
      </c>
      <c r="C42" s="32"/>
      <c r="D42" s="20">
        <v>1</v>
      </c>
      <c r="E42" s="51"/>
      <c r="F42" s="32"/>
      <c r="G42" s="52">
        <f t="shared" si="3"/>
        <v>0</v>
      </c>
    </row>
    <row r="43" spans="1:7" ht="150" customHeight="1">
      <c r="A43" s="19">
        <f t="shared" si="1"/>
        <v>35</v>
      </c>
      <c r="B43" s="26" t="s">
        <v>125</v>
      </c>
      <c r="C43" s="32"/>
      <c r="D43" s="20">
        <v>1</v>
      </c>
      <c r="E43" s="51"/>
      <c r="F43" s="32"/>
      <c r="G43" s="52">
        <f t="shared" si="3"/>
        <v>0</v>
      </c>
    </row>
    <row r="44" spans="1:7" ht="150" customHeight="1">
      <c r="A44" s="19">
        <f t="shared" si="1"/>
        <v>36</v>
      </c>
      <c r="B44" s="26" t="s">
        <v>126</v>
      </c>
      <c r="C44" s="32"/>
      <c r="D44" s="20">
        <v>1</v>
      </c>
      <c r="E44" s="51"/>
      <c r="F44" s="32"/>
      <c r="G44" s="52">
        <f t="shared" si="3"/>
        <v>0</v>
      </c>
    </row>
    <row r="45" spans="1:7" ht="150" customHeight="1">
      <c r="A45" s="19">
        <f t="shared" si="1"/>
        <v>37</v>
      </c>
      <c r="B45" s="26" t="s">
        <v>127</v>
      </c>
      <c r="C45" s="32"/>
      <c r="D45" s="20">
        <v>1</v>
      </c>
      <c r="E45" s="51"/>
      <c r="F45" s="32"/>
      <c r="G45" s="52">
        <f t="shared" si="3"/>
        <v>0</v>
      </c>
    </row>
    <row r="46" spans="1:7" ht="150" customHeight="1">
      <c r="A46" s="19">
        <f t="shared" si="1"/>
        <v>38</v>
      </c>
      <c r="B46" s="26" t="s">
        <v>128</v>
      </c>
      <c r="C46" s="32"/>
      <c r="D46" s="20">
        <v>1</v>
      </c>
      <c r="E46" s="51"/>
      <c r="F46" s="32"/>
      <c r="G46" s="52">
        <f t="shared" si="3"/>
        <v>0</v>
      </c>
    </row>
    <row r="47" spans="1:7" ht="150" customHeight="1">
      <c r="A47" s="19">
        <f t="shared" si="1"/>
        <v>39</v>
      </c>
      <c r="B47" s="26" t="s">
        <v>129</v>
      </c>
      <c r="C47" s="32"/>
      <c r="D47" s="20">
        <v>1</v>
      </c>
      <c r="E47" s="51"/>
      <c r="F47" s="32"/>
      <c r="G47" s="52">
        <f t="shared" si="3"/>
        <v>0</v>
      </c>
    </row>
    <row r="48" spans="1:7" ht="150" customHeight="1">
      <c r="A48" s="19">
        <f t="shared" si="1"/>
        <v>40</v>
      </c>
      <c r="B48" s="26" t="s">
        <v>130</v>
      </c>
      <c r="C48" s="32"/>
      <c r="D48" s="20">
        <v>1</v>
      </c>
      <c r="E48" s="51"/>
      <c r="F48" s="32"/>
      <c r="G48" s="52">
        <f t="shared" si="3"/>
        <v>0</v>
      </c>
    </row>
    <row r="49" spans="1:7" ht="150" customHeight="1">
      <c r="A49" s="19">
        <f t="shared" si="1"/>
        <v>41</v>
      </c>
      <c r="B49" s="26" t="s">
        <v>131</v>
      </c>
      <c r="C49" s="32"/>
      <c r="D49" s="20">
        <v>1</v>
      </c>
      <c r="E49" s="51"/>
      <c r="F49" s="32"/>
      <c r="G49" s="52">
        <f t="shared" si="3"/>
        <v>0</v>
      </c>
    </row>
    <row r="50" spans="1:7" ht="150" customHeight="1">
      <c r="A50" s="19">
        <f t="shared" si="1"/>
        <v>42</v>
      </c>
      <c r="B50" s="26" t="s">
        <v>132</v>
      </c>
      <c r="C50" s="32"/>
      <c r="D50" s="20">
        <v>1</v>
      </c>
      <c r="E50" s="51"/>
      <c r="F50" s="32"/>
      <c r="G50" s="52">
        <f t="shared" si="3"/>
        <v>0</v>
      </c>
    </row>
    <row r="51" spans="1:7" ht="150" customHeight="1">
      <c r="A51" s="19">
        <f t="shared" si="1"/>
        <v>43</v>
      </c>
      <c r="B51" s="26" t="s">
        <v>133</v>
      </c>
      <c r="C51" s="32"/>
      <c r="D51" s="20">
        <v>1</v>
      </c>
      <c r="E51" s="51"/>
      <c r="F51" s="32"/>
      <c r="G51" s="52">
        <f t="shared" si="3"/>
        <v>0</v>
      </c>
    </row>
    <row r="52" spans="1:7" ht="150" customHeight="1">
      <c r="A52" s="19">
        <f t="shared" si="1"/>
        <v>44</v>
      </c>
      <c r="B52" s="26" t="s">
        <v>134</v>
      </c>
      <c r="C52" s="32"/>
      <c r="D52" s="20">
        <v>1</v>
      </c>
      <c r="E52" s="51"/>
      <c r="F52" s="32"/>
      <c r="G52" s="52">
        <f t="shared" si="3"/>
        <v>0</v>
      </c>
    </row>
    <row r="53" spans="1:7" ht="150" customHeight="1">
      <c r="A53" s="19">
        <f t="shared" si="1"/>
        <v>45</v>
      </c>
      <c r="B53" s="26" t="s">
        <v>135</v>
      </c>
      <c r="C53" s="32"/>
      <c r="D53" s="20">
        <v>1</v>
      </c>
      <c r="E53" s="51"/>
      <c r="F53" s="32"/>
      <c r="G53" s="52">
        <f t="shared" si="3"/>
        <v>0</v>
      </c>
    </row>
    <row r="54" spans="1:7" ht="150" customHeight="1">
      <c r="A54" s="19">
        <f t="shared" si="1"/>
        <v>46</v>
      </c>
      <c r="B54" s="26" t="s">
        <v>136</v>
      </c>
      <c r="C54" s="32"/>
      <c r="D54" s="20">
        <v>1</v>
      </c>
      <c r="E54" s="51"/>
      <c r="F54" s="32"/>
      <c r="G54" s="52">
        <f t="shared" si="3"/>
        <v>0</v>
      </c>
    </row>
    <row r="55" spans="1:7" ht="150" customHeight="1">
      <c r="A55" s="19">
        <f t="shared" si="1"/>
        <v>47</v>
      </c>
      <c r="B55" s="26" t="s">
        <v>137</v>
      </c>
      <c r="C55" s="32"/>
      <c r="D55" s="20">
        <v>1</v>
      </c>
      <c r="E55" s="51"/>
      <c r="F55" s="32"/>
      <c r="G55" s="52">
        <f t="shared" si="3"/>
        <v>0</v>
      </c>
    </row>
    <row r="56" spans="1:7" ht="150" customHeight="1">
      <c r="A56" s="19">
        <f t="shared" si="1"/>
        <v>48</v>
      </c>
      <c r="B56" s="26" t="s">
        <v>138</v>
      </c>
      <c r="C56" s="32"/>
      <c r="D56" s="20">
        <v>1</v>
      </c>
      <c r="E56" s="51"/>
      <c r="F56" s="32"/>
      <c r="G56" s="52">
        <f t="shared" si="3"/>
        <v>0</v>
      </c>
    </row>
    <row r="57" spans="1:7" ht="150" customHeight="1">
      <c r="A57" s="19">
        <f t="shared" si="1"/>
        <v>49</v>
      </c>
      <c r="B57" s="26" t="s">
        <v>139</v>
      </c>
      <c r="C57" s="32"/>
      <c r="D57" s="20">
        <v>1</v>
      </c>
      <c r="E57" s="51"/>
      <c r="F57" s="32"/>
      <c r="G57" s="52">
        <f t="shared" si="3"/>
        <v>0</v>
      </c>
    </row>
    <row r="58" spans="1:7" ht="150" customHeight="1">
      <c r="A58" s="19">
        <f t="shared" si="1"/>
        <v>50</v>
      </c>
      <c r="B58" s="26" t="s">
        <v>140</v>
      </c>
      <c r="C58" s="32"/>
      <c r="D58" s="20">
        <v>1</v>
      </c>
      <c r="E58" s="51"/>
      <c r="F58" s="32"/>
      <c r="G58" s="52">
        <f t="shared" si="3"/>
        <v>0</v>
      </c>
    </row>
    <row r="59" spans="1:7" ht="150" customHeight="1">
      <c r="A59" s="19">
        <f t="shared" si="1"/>
        <v>51</v>
      </c>
      <c r="B59" s="50" t="s">
        <v>116</v>
      </c>
      <c r="C59" s="67"/>
      <c r="D59" s="20">
        <v>1</v>
      </c>
      <c r="E59" s="51"/>
      <c r="F59" s="32"/>
      <c r="G59" s="52">
        <f t="shared" ref="G59:G66" si="4">ROUND((D59*F59),2)</f>
        <v>0</v>
      </c>
    </row>
    <row r="60" spans="1:7" ht="150" customHeight="1">
      <c r="A60" s="19">
        <f t="shared" si="1"/>
        <v>52</v>
      </c>
      <c r="B60" s="50" t="s">
        <v>115</v>
      </c>
      <c r="C60" s="67"/>
      <c r="D60" s="20">
        <v>1</v>
      </c>
      <c r="E60" s="51"/>
      <c r="F60" s="32"/>
      <c r="G60" s="52">
        <f t="shared" si="4"/>
        <v>0</v>
      </c>
    </row>
    <row r="61" spans="1:7" ht="150" customHeight="1">
      <c r="A61" s="19">
        <f t="shared" si="1"/>
        <v>53</v>
      </c>
      <c r="B61" s="26" t="s">
        <v>448</v>
      </c>
      <c r="C61" s="32"/>
      <c r="D61" s="20">
        <v>1</v>
      </c>
      <c r="E61" s="51"/>
      <c r="F61" s="32"/>
      <c r="G61" s="52">
        <f t="shared" si="4"/>
        <v>0</v>
      </c>
    </row>
    <row r="62" spans="1:7" ht="150" customHeight="1">
      <c r="A62" s="19">
        <f t="shared" si="1"/>
        <v>54</v>
      </c>
      <c r="B62" s="50" t="s">
        <v>120</v>
      </c>
      <c r="C62" s="32"/>
      <c r="D62" s="20">
        <v>1</v>
      </c>
      <c r="E62" s="51"/>
      <c r="F62" s="32"/>
      <c r="G62" s="52">
        <f t="shared" si="4"/>
        <v>0</v>
      </c>
    </row>
    <row r="63" spans="1:7" ht="150" customHeight="1">
      <c r="A63" s="19">
        <f t="shared" si="1"/>
        <v>55</v>
      </c>
      <c r="B63" s="26" t="s">
        <v>141</v>
      </c>
      <c r="C63" s="32"/>
      <c r="D63" s="20">
        <v>1</v>
      </c>
      <c r="E63" s="51"/>
      <c r="F63" s="32"/>
      <c r="G63" s="52">
        <f t="shared" si="4"/>
        <v>0</v>
      </c>
    </row>
    <row r="64" spans="1:7" ht="150" customHeight="1">
      <c r="A64" s="19">
        <f t="shared" si="1"/>
        <v>56</v>
      </c>
      <c r="B64" s="50" t="s">
        <v>142</v>
      </c>
      <c r="C64" s="32"/>
      <c r="D64" s="20">
        <v>1</v>
      </c>
      <c r="E64" s="51"/>
      <c r="F64" s="32"/>
      <c r="G64" s="52">
        <f t="shared" si="4"/>
        <v>0</v>
      </c>
    </row>
    <row r="65" spans="1:7" ht="150" customHeight="1">
      <c r="A65" s="19">
        <f t="shared" si="1"/>
        <v>57</v>
      </c>
      <c r="B65" s="50" t="s">
        <v>143</v>
      </c>
      <c r="C65" s="32"/>
      <c r="D65" s="20">
        <v>1</v>
      </c>
      <c r="E65" s="51"/>
      <c r="F65" s="32"/>
      <c r="G65" s="52">
        <f t="shared" si="4"/>
        <v>0</v>
      </c>
    </row>
    <row r="66" spans="1:7" ht="150" customHeight="1">
      <c r="A66" s="19">
        <f t="shared" si="1"/>
        <v>58</v>
      </c>
      <c r="B66" s="26" t="s">
        <v>114</v>
      </c>
      <c r="C66" s="32"/>
      <c r="D66" s="20">
        <v>1</v>
      </c>
      <c r="E66" s="51"/>
      <c r="F66" s="32"/>
      <c r="G66" s="52">
        <f t="shared" si="4"/>
        <v>0</v>
      </c>
    </row>
    <row r="67" spans="1:7" ht="150" customHeight="1">
      <c r="A67" s="19">
        <f t="shared" si="1"/>
        <v>59</v>
      </c>
      <c r="B67" s="26" t="s">
        <v>449</v>
      </c>
      <c r="C67" s="32"/>
      <c r="D67" s="20">
        <v>1</v>
      </c>
      <c r="E67" s="51"/>
      <c r="F67" s="32"/>
      <c r="G67" s="52">
        <v>0</v>
      </c>
    </row>
    <row r="68" spans="1:7" ht="150" customHeight="1">
      <c r="A68" s="19">
        <f t="shared" si="1"/>
        <v>60</v>
      </c>
      <c r="B68" s="26" t="s">
        <v>450</v>
      </c>
      <c r="C68" s="32"/>
      <c r="D68" s="20">
        <v>1</v>
      </c>
      <c r="E68" s="51"/>
      <c r="F68" s="32"/>
      <c r="G68" s="52">
        <v>0</v>
      </c>
    </row>
    <row r="69" spans="1:7" ht="150" customHeight="1">
      <c r="A69" s="19">
        <f t="shared" si="1"/>
        <v>61</v>
      </c>
      <c r="B69" s="26" t="s">
        <v>451</v>
      </c>
      <c r="C69" s="32"/>
      <c r="D69" s="20">
        <v>1</v>
      </c>
      <c r="E69" s="51"/>
      <c r="F69" s="32"/>
      <c r="G69" s="52">
        <v>0</v>
      </c>
    </row>
    <row r="70" spans="1:7" ht="150" customHeight="1">
      <c r="A70" s="19">
        <f t="shared" si="1"/>
        <v>62</v>
      </c>
      <c r="B70" s="26" t="s">
        <v>452</v>
      </c>
      <c r="C70" s="32"/>
      <c r="D70" s="20">
        <v>1</v>
      </c>
      <c r="E70" s="51"/>
      <c r="F70" s="32"/>
      <c r="G70" s="52">
        <v>0</v>
      </c>
    </row>
    <row r="71" spans="1:7" ht="150" customHeight="1">
      <c r="A71" s="19">
        <f t="shared" si="1"/>
        <v>63</v>
      </c>
      <c r="B71" s="27" t="s">
        <v>150</v>
      </c>
      <c r="C71" s="32"/>
      <c r="D71" s="20">
        <v>1</v>
      </c>
      <c r="E71" s="51"/>
      <c r="F71" s="32"/>
      <c r="G71" s="52">
        <v>0</v>
      </c>
    </row>
    <row r="72" spans="1:7" ht="150" customHeight="1">
      <c r="A72" s="19">
        <f t="shared" si="1"/>
        <v>64</v>
      </c>
      <c r="B72" s="27" t="s">
        <v>501</v>
      </c>
      <c r="C72"/>
      <c r="D72" s="20">
        <v>1</v>
      </c>
      <c r="E72" s="51"/>
      <c r="F72" s="32"/>
      <c r="G72" s="52">
        <v>0</v>
      </c>
    </row>
    <row r="73" spans="1:7" ht="292.5" customHeight="1">
      <c r="A73" s="19">
        <f t="shared" si="1"/>
        <v>65</v>
      </c>
      <c r="B73" s="97" t="s">
        <v>453</v>
      </c>
      <c r="C73" s="31"/>
      <c r="D73" s="20">
        <v>1</v>
      </c>
      <c r="E73" s="51"/>
      <c r="F73" s="32"/>
      <c r="G73" s="52">
        <f t="shared" ref="G73" si="5">ROUND((D73*F73),2)</f>
        <v>0</v>
      </c>
    </row>
    <row r="74" spans="1:7" ht="292.5" customHeight="1">
      <c r="A74" s="19">
        <v>66</v>
      </c>
      <c r="B74" s="27" t="s">
        <v>525</v>
      </c>
      <c r="C74"/>
      <c r="D74" s="20">
        <v>1</v>
      </c>
      <c r="E74" s="51"/>
      <c r="F74" s="32"/>
      <c r="G74" s="51">
        <v>0</v>
      </c>
    </row>
    <row r="75" spans="1:7" ht="123" customHeight="1">
      <c r="A75" s="19">
        <v>67</v>
      </c>
      <c r="B75" s="97" t="s">
        <v>526</v>
      </c>
      <c r="C75" s="72"/>
      <c r="D75" s="20">
        <v>1</v>
      </c>
      <c r="E75" s="51"/>
      <c r="F75" s="32"/>
      <c r="G75" s="20">
        <v>0</v>
      </c>
    </row>
    <row r="76" spans="1:7" ht="131.25" customHeight="1">
      <c r="A76" s="19">
        <v>68</v>
      </c>
      <c r="B76" s="97" t="s">
        <v>527</v>
      </c>
      <c r="C76" s="72"/>
      <c r="D76" s="20">
        <v>1</v>
      </c>
      <c r="E76" s="51"/>
      <c r="F76" s="32"/>
      <c r="G76" s="20">
        <v>0</v>
      </c>
    </row>
    <row r="77" spans="1:7" ht="91.5" customHeight="1">
      <c r="A77" s="19">
        <v>69</v>
      </c>
      <c r="B77" s="27" t="s">
        <v>528</v>
      </c>
      <c r="C77" s="72"/>
      <c r="D77" s="20">
        <v>1</v>
      </c>
      <c r="E77" s="51"/>
      <c r="F77" s="32"/>
      <c r="G77" s="20">
        <v>0</v>
      </c>
    </row>
    <row r="78" spans="1:7" ht="114.75" customHeight="1">
      <c r="A78" s="19">
        <v>70</v>
      </c>
      <c r="B78" s="97" t="s">
        <v>529</v>
      </c>
      <c r="C78" s="72"/>
      <c r="D78" s="20">
        <v>1</v>
      </c>
      <c r="E78" s="51"/>
      <c r="F78" s="32"/>
      <c r="G78" s="20">
        <v>0</v>
      </c>
    </row>
    <row r="79" spans="1:7" ht="150" customHeight="1">
      <c r="A79" s="19">
        <v>71</v>
      </c>
      <c r="B79" s="50" t="s">
        <v>530</v>
      </c>
      <c r="C79"/>
      <c r="D79" s="20">
        <v>1</v>
      </c>
      <c r="E79" s="51"/>
      <c r="F79" s="32"/>
      <c r="G79" s="20">
        <v>0</v>
      </c>
    </row>
    <row r="80" spans="1:7" ht="138.75" customHeight="1">
      <c r="A80" s="19">
        <v>72</v>
      </c>
      <c r="B80" s="50" t="s">
        <v>531</v>
      </c>
      <c r="C80" s="72"/>
      <c r="D80" s="20">
        <v>1</v>
      </c>
      <c r="E80" s="51"/>
      <c r="F80" s="32"/>
      <c r="G80" s="20">
        <v>0</v>
      </c>
    </row>
    <row r="81" spans="1:11" ht="177" customHeight="1">
      <c r="A81" s="19">
        <v>73</v>
      </c>
      <c r="B81" s="27" t="s">
        <v>532</v>
      </c>
      <c r="C81"/>
      <c r="D81" s="20">
        <v>1</v>
      </c>
      <c r="E81" s="51"/>
      <c r="F81" s="32"/>
      <c r="G81" s="20">
        <v>0</v>
      </c>
    </row>
    <row r="82" spans="1:11" ht="177" customHeight="1">
      <c r="A82" s="19">
        <v>74</v>
      </c>
      <c r="B82" s="27" t="s">
        <v>533</v>
      </c>
      <c r="C82" s="72"/>
      <c r="D82" s="20">
        <v>1</v>
      </c>
      <c r="E82" s="51"/>
      <c r="F82" s="32"/>
      <c r="G82" s="20">
        <v>0</v>
      </c>
    </row>
    <row r="83" spans="1:11" ht="177" customHeight="1">
      <c r="A83" s="26">
        <v>75</v>
      </c>
      <c r="B83" s="97" t="s">
        <v>534</v>
      </c>
      <c r="C83" s="72"/>
      <c r="D83" s="20">
        <v>1</v>
      </c>
      <c r="E83" s="51"/>
      <c r="F83" s="32"/>
      <c r="G83" s="20">
        <v>0</v>
      </c>
    </row>
    <row r="84" spans="1:11" ht="21.75" customHeight="1">
      <c r="A84" s="148" t="s">
        <v>302</v>
      </c>
      <c r="B84" s="149"/>
      <c r="C84" s="149"/>
      <c r="D84" s="149"/>
      <c r="E84" s="149"/>
      <c r="F84" s="149"/>
      <c r="G84" s="52">
        <f>SUM(G9:G73)</f>
        <v>0</v>
      </c>
    </row>
    <row r="85" spans="1:11">
      <c r="A85" s="43"/>
    </row>
    <row r="86" spans="1:11" s="40" customFormat="1" ht="15">
      <c r="A86" s="139" t="s">
        <v>553</v>
      </c>
      <c r="B86" s="139"/>
      <c r="C86" s="139"/>
      <c r="D86" s="139"/>
      <c r="E86" s="139"/>
      <c r="F86" s="139"/>
      <c r="G86" s="139"/>
      <c r="H86" s="139"/>
      <c r="I86"/>
      <c r="J86"/>
      <c r="K86"/>
    </row>
    <row r="87" spans="1:11" s="40" customFormat="1" ht="15">
      <c r="A87" s="143" t="s">
        <v>327</v>
      </c>
      <c r="B87" s="143"/>
      <c r="C87" s="143"/>
      <c r="D87" s="143"/>
      <c r="E87" s="143"/>
      <c r="F87" s="143"/>
      <c r="G87" s="143"/>
      <c r="H87" s="143"/>
      <c r="I87"/>
      <c r="J87"/>
      <c r="K87"/>
    </row>
    <row r="88" spans="1:11" s="40" customFormat="1" ht="15">
      <c r="A88" s="144" t="s">
        <v>328</v>
      </c>
      <c r="B88" s="144"/>
      <c r="C88" s="144"/>
      <c r="D88" s="144"/>
      <c r="E88" s="144"/>
      <c r="F88" s="144"/>
      <c r="G88" s="144"/>
      <c r="H88" s="144"/>
      <c r="I88"/>
      <c r="J88"/>
      <c r="K88"/>
    </row>
    <row r="89" spans="1:11" s="40" customFormat="1" ht="15">
      <c r="A89" s="145" t="s">
        <v>329</v>
      </c>
      <c r="B89" s="145"/>
      <c r="C89" s="145"/>
      <c r="D89" s="145"/>
      <c r="E89" s="145"/>
      <c r="F89" s="145"/>
      <c r="G89" s="145"/>
      <c r="H89" s="145"/>
      <c r="I89"/>
      <c r="J89"/>
      <c r="K89"/>
    </row>
    <row r="90" spans="1:11" s="40" customFormat="1" ht="15">
      <c r="A90" s="144" t="s">
        <v>554</v>
      </c>
      <c r="B90" s="144"/>
      <c r="C90" s="144"/>
      <c r="D90" s="144"/>
      <c r="E90" s="144"/>
      <c r="F90" s="144"/>
      <c r="G90" s="144"/>
      <c r="H90" s="144"/>
      <c r="I90"/>
      <c r="J90"/>
      <c r="K90"/>
    </row>
    <row r="91" spans="1:11" s="40" customFormat="1" ht="37.5" customHeight="1">
      <c r="A91" s="144" t="s">
        <v>555</v>
      </c>
      <c r="B91" s="144"/>
      <c r="C91" s="144"/>
      <c r="D91" s="144"/>
      <c r="E91" s="144"/>
      <c r="F91" s="144"/>
      <c r="G91" s="144"/>
      <c r="H91" s="144"/>
      <c r="I91"/>
      <c r="J91"/>
      <c r="K91"/>
    </row>
    <row r="92" spans="1:11" s="40" customFormat="1" ht="39" customHeight="1">
      <c r="A92" s="144" t="s">
        <v>556</v>
      </c>
      <c r="B92" s="144"/>
      <c r="C92" s="144"/>
      <c r="D92" s="144"/>
      <c r="E92" s="144"/>
      <c r="F92" s="144"/>
      <c r="G92" s="144"/>
      <c r="H92" s="144"/>
      <c r="I92"/>
      <c r="J92"/>
      <c r="K92"/>
    </row>
    <row r="93" spans="1:11" s="40" customFormat="1" ht="39" customHeight="1">
      <c r="A93" s="144" t="s">
        <v>558</v>
      </c>
      <c r="B93" s="144"/>
      <c r="C93" s="144"/>
      <c r="D93" s="144"/>
      <c r="E93" s="144"/>
      <c r="F93" s="144"/>
      <c r="G93" s="144"/>
      <c r="H93" s="144"/>
      <c r="I93" s="121"/>
      <c r="J93"/>
      <c r="K93"/>
    </row>
    <row r="94" spans="1:11" s="40" customFormat="1" ht="45" customHeight="1">
      <c r="A94" s="145" t="s">
        <v>326</v>
      </c>
      <c r="B94" s="145"/>
      <c r="C94" s="145"/>
      <c r="D94" s="145"/>
      <c r="E94" s="145"/>
      <c r="F94" s="145"/>
      <c r="G94" s="145"/>
      <c r="H94" s="145"/>
      <c r="I94"/>
      <c r="J94"/>
      <c r="K94"/>
    </row>
    <row r="95" spans="1:11" s="40" customFormat="1" ht="15">
      <c r="A95" s="150"/>
      <c r="B95" s="150"/>
      <c r="C95"/>
      <c r="D95"/>
      <c r="E95"/>
      <c r="F95"/>
      <c r="G95" s="122"/>
      <c r="H95" s="123"/>
      <c r="I95"/>
      <c r="J95"/>
      <c r="K95"/>
    </row>
    <row r="96" spans="1:11" s="40" customFormat="1" ht="30" customHeight="1">
      <c r="A96" s="145" t="s">
        <v>557</v>
      </c>
      <c r="B96" s="145"/>
      <c r="C96"/>
      <c r="D96"/>
      <c r="E96"/>
      <c r="F96"/>
      <c r="G96" s="122"/>
      <c r="H96" s="123"/>
      <c r="I96"/>
      <c r="J96"/>
      <c r="K96"/>
    </row>
    <row r="97" spans="1:11" s="40" customFormat="1" ht="15">
      <c r="A97" s="145" t="s">
        <v>331</v>
      </c>
      <c r="B97" s="145"/>
      <c r="C97" s="145"/>
      <c r="D97" s="145"/>
      <c r="E97" s="145"/>
      <c r="F97" s="124"/>
      <c r="G97" s="122"/>
      <c r="H97" s="123"/>
      <c r="I97"/>
      <c r="J97"/>
      <c r="K97"/>
    </row>
    <row r="98" spans="1:11" s="3" customFormat="1" ht="30" customHeight="1">
      <c r="A98" s="132"/>
      <c r="B98" s="132"/>
      <c r="C98" s="132"/>
      <c r="D98" s="132"/>
      <c r="E98" s="132"/>
      <c r="F98" s="132"/>
      <c r="G98" s="132"/>
    </row>
    <row r="99" spans="1:11" s="40" customFormat="1">
      <c r="A99" s="7"/>
    </row>
    <row r="100" spans="1:11" s="40" customFormat="1">
      <c r="A100" s="133"/>
      <c r="B100" s="133"/>
      <c r="C100" s="133"/>
      <c r="D100" s="133"/>
      <c r="E100" s="133"/>
      <c r="F100" s="133"/>
      <c r="G100" s="133"/>
    </row>
    <row r="101" spans="1:11" s="40" customFormat="1">
      <c r="A101" s="3"/>
    </row>
    <row r="102" spans="1:11" s="40" customFormat="1">
      <c r="A102" s="133"/>
      <c r="B102" s="133"/>
      <c r="C102" s="133"/>
      <c r="D102" s="133"/>
      <c r="E102" s="133"/>
      <c r="F102" s="133"/>
      <c r="G102" s="133"/>
    </row>
    <row r="103" spans="1:11" s="40" customFormat="1">
      <c r="A103" s="48"/>
    </row>
    <row r="104" spans="1:11" s="40" customFormat="1">
      <c r="A104" s="48"/>
    </row>
    <row r="105" spans="1:11" s="40" customFormat="1">
      <c r="A105" s="48"/>
    </row>
  </sheetData>
  <mergeCells count="23">
    <mergeCell ref="A95:B95"/>
    <mergeCell ref="A96:B96"/>
    <mergeCell ref="A97:E97"/>
    <mergeCell ref="A91:H91"/>
    <mergeCell ref="A92:H92"/>
    <mergeCell ref="A93:H93"/>
    <mergeCell ref="A94:H94"/>
    <mergeCell ref="A102:G102"/>
    <mergeCell ref="A98:G98"/>
    <mergeCell ref="A100:G100"/>
    <mergeCell ref="A86:H86"/>
    <mergeCell ref="A1:G1"/>
    <mergeCell ref="A2:G2"/>
    <mergeCell ref="A3:G3"/>
    <mergeCell ref="A4:G4"/>
    <mergeCell ref="A5:G5"/>
    <mergeCell ref="A87:H87"/>
    <mergeCell ref="A88:H88"/>
    <mergeCell ref="A89:H89"/>
    <mergeCell ref="A90:H90"/>
    <mergeCell ref="A6:D6"/>
    <mergeCell ref="E6:G6"/>
    <mergeCell ref="A84:F84"/>
  </mergeCells>
  <hyperlinks>
    <hyperlink ref="C17" r:id="rId1" xr:uid="{14B522E5-213F-45AE-9F09-AF2F266CC399}"/>
  </hyperlinks>
  <pageMargins left="0.25" right="0.25" top="0.75" bottom="0.75" header="0.3" footer="0.3"/>
  <pageSetup paperSize="9" scale="79" fitToHeight="0" orientation="landscape" verticalDpi="0"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
  <dimension ref="A1:K343"/>
  <sheetViews>
    <sheetView showGridLines="0" tabSelected="1" topLeftCell="A318" zoomScaleNormal="100" workbookViewId="0">
      <selection activeCell="A224" sqref="A224"/>
    </sheetView>
  </sheetViews>
  <sheetFormatPr defaultRowHeight="12.75"/>
  <cols>
    <col min="1" max="1" width="9.140625" style="41" customWidth="1"/>
    <col min="2" max="2" width="56.42578125" style="42" customWidth="1"/>
    <col min="3" max="3" width="53.5703125" style="43" customWidth="1"/>
    <col min="4" max="4" width="14" style="43" customWidth="1"/>
    <col min="5" max="5" width="13.42578125" style="43" customWidth="1"/>
    <col min="6" max="6" width="9.140625" style="43"/>
    <col min="7" max="7" width="11.85546875" style="43" customWidth="1"/>
    <col min="8" max="16384" width="9.140625" style="44"/>
  </cols>
  <sheetData>
    <row r="1" spans="1:7">
      <c r="A1" s="140"/>
      <c r="B1" s="140"/>
      <c r="C1" s="140"/>
      <c r="D1" s="140"/>
      <c r="E1" s="140"/>
      <c r="F1" s="140"/>
      <c r="G1" s="140"/>
    </row>
    <row r="2" spans="1:7" ht="15" customHeight="1">
      <c r="A2" s="135" t="s">
        <v>323</v>
      </c>
      <c r="B2" s="135"/>
      <c r="C2" s="135"/>
      <c r="D2" s="135"/>
      <c r="E2" s="135"/>
      <c r="F2" s="135"/>
      <c r="G2" s="135"/>
    </row>
    <row r="3" spans="1:7" ht="15" customHeight="1">
      <c r="A3" s="136" t="s">
        <v>324</v>
      </c>
      <c r="B3" s="136"/>
      <c r="C3" s="136"/>
      <c r="D3" s="136"/>
      <c r="E3" s="136"/>
      <c r="F3" s="136"/>
      <c r="G3" s="136"/>
    </row>
    <row r="4" spans="1:7" ht="15" customHeight="1">
      <c r="A4" s="141" t="s">
        <v>486</v>
      </c>
      <c r="B4" s="141"/>
      <c r="C4" s="141"/>
      <c r="D4" s="141"/>
      <c r="E4" s="141"/>
      <c r="F4" s="141"/>
      <c r="G4" s="141"/>
    </row>
    <row r="5" spans="1:7">
      <c r="A5" s="142"/>
      <c r="B5" s="142"/>
      <c r="C5" s="142"/>
      <c r="D5" s="142"/>
      <c r="E5" s="142"/>
      <c r="F5" s="142"/>
      <c r="G5" s="142"/>
    </row>
    <row r="6" spans="1:7">
      <c r="A6" s="146" t="s">
        <v>299</v>
      </c>
      <c r="B6" s="146"/>
      <c r="C6" s="146"/>
      <c r="D6" s="146"/>
      <c r="E6" s="153" t="s">
        <v>300</v>
      </c>
      <c r="F6" s="153"/>
      <c r="G6" s="153"/>
    </row>
    <row r="7" spans="1:7" ht="127.5">
      <c r="A7" s="8" t="s">
        <v>301</v>
      </c>
      <c r="B7" s="9" t="s">
        <v>506</v>
      </c>
      <c r="C7" s="45" t="s">
        <v>305</v>
      </c>
      <c r="D7" s="45" t="s">
        <v>314</v>
      </c>
      <c r="E7" s="46" t="s">
        <v>507</v>
      </c>
      <c r="F7" s="10" t="s">
        <v>334</v>
      </c>
      <c r="G7" s="10" t="s">
        <v>503</v>
      </c>
    </row>
    <row r="8" spans="1:7">
      <c r="A8" s="11">
        <f>1</f>
        <v>1</v>
      </c>
      <c r="B8" s="12">
        <f>A8+1</f>
        <v>2</v>
      </c>
      <c r="C8" s="13">
        <v>3</v>
      </c>
      <c r="D8" s="14">
        <v>4</v>
      </c>
      <c r="E8" s="15">
        <v>5</v>
      </c>
      <c r="F8" s="16">
        <v>6</v>
      </c>
      <c r="G8" s="16">
        <v>7</v>
      </c>
    </row>
    <row r="9" spans="1:7" ht="107.25" customHeight="1">
      <c r="A9" s="17">
        <v>1</v>
      </c>
      <c r="B9" s="18" t="s">
        <v>0</v>
      </c>
      <c r="C9" s="19"/>
      <c r="D9" s="20">
        <v>1</v>
      </c>
      <c r="E9" s="20"/>
      <c r="F9" s="19"/>
      <c r="G9" s="99">
        <f t="shared" ref="G9:G181" si="0">ROUND((D9*F9),2)</f>
        <v>0</v>
      </c>
    </row>
    <row r="10" spans="1:7" ht="98.25" customHeight="1">
      <c r="A10" s="17">
        <f>A9+1</f>
        <v>2</v>
      </c>
      <c r="B10" s="21" t="s">
        <v>148</v>
      </c>
      <c r="C10" s="19"/>
      <c r="D10" s="20">
        <v>1</v>
      </c>
      <c r="E10" s="20"/>
      <c r="F10" s="19"/>
      <c r="G10" s="99">
        <f t="shared" si="0"/>
        <v>0</v>
      </c>
    </row>
    <row r="11" spans="1:7" ht="150" customHeight="1">
      <c r="A11" s="17">
        <f t="shared" ref="A11:A187" si="1">A10+1</f>
        <v>3</v>
      </c>
      <c r="B11" s="21" t="s">
        <v>149</v>
      </c>
      <c r="C11" s="19"/>
      <c r="D11" s="20">
        <v>1</v>
      </c>
      <c r="E11" s="20"/>
      <c r="F11" s="19"/>
      <c r="G11" s="99">
        <f t="shared" si="0"/>
        <v>0</v>
      </c>
    </row>
    <row r="12" spans="1:7" ht="150" customHeight="1">
      <c r="A12" s="17">
        <f t="shared" si="1"/>
        <v>4</v>
      </c>
      <c r="B12" s="18" t="s">
        <v>1</v>
      </c>
      <c r="C12" s="19"/>
      <c r="D12" s="20">
        <v>1</v>
      </c>
      <c r="E12" s="20"/>
      <c r="F12" s="19"/>
      <c r="G12" s="99">
        <f t="shared" si="0"/>
        <v>0</v>
      </c>
    </row>
    <row r="13" spans="1:7" ht="150" customHeight="1">
      <c r="A13" s="17">
        <f t="shared" si="1"/>
        <v>5</v>
      </c>
      <c r="B13" s="18" t="s">
        <v>3</v>
      </c>
      <c r="C13" s="19"/>
      <c r="D13" s="20">
        <v>1</v>
      </c>
      <c r="E13" s="20"/>
      <c r="F13" s="19"/>
      <c r="G13" s="99">
        <f t="shared" si="0"/>
        <v>0</v>
      </c>
    </row>
    <row r="14" spans="1:7" ht="150" customHeight="1">
      <c r="A14" s="17">
        <f t="shared" si="1"/>
        <v>6</v>
      </c>
      <c r="B14" s="18" t="s">
        <v>4</v>
      </c>
      <c r="C14" s="19"/>
      <c r="D14" s="20">
        <v>1</v>
      </c>
      <c r="E14" s="20"/>
      <c r="F14" s="19"/>
      <c r="G14" s="99">
        <f t="shared" si="0"/>
        <v>0</v>
      </c>
    </row>
    <row r="15" spans="1:7" ht="150" customHeight="1">
      <c r="A15" s="17">
        <f t="shared" si="1"/>
        <v>7</v>
      </c>
      <c r="B15" s="18" t="s">
        <v>5</v>
      </c>
      <c r="C15" s="19"/>
      <c r="D15" s="20">
        <v>1</v>
      </c>
      <c r="E15" s="20"/>
      <c r="F15" s="19"/>
      <c r="G15" s="99">
        <f t="shared" si="0"/>
        <v>0</v>
      </c>
    </row>
    <row r="16" spans="1:7" ht="150" customHeight="1">
      <c r="A16" s="17">
        <f t="shared" si="1"/>
        <v>8</v>
      </c>
      <c r="B16" s="18" t="s">
        <v>6</v>
      </c>
      <c r="C16" s="19"/>
      <c r="D16" s="20">
        <v>1</v>
      </c>
      <c r="E16" s="20"/>
      <c r="F16" s="19"/>
      <c r="G16" s="99">
        <f t="shared" si="0"/>
        <v>0</v>
      </c>
    </row>
    <row r="17" spans="1:7" ht="150" customHeight="1">
      <c r="A17" s="17">
        <f t="shared" si="1"/>
        <v>9</v>
      </c>
      <c r="B17" s="18" t="s">
        <v>7</v>
      </c>
      <c r="C17" s="19"/>
      <c r="D17" s="20">
        <v>1</v>
      </c>
      <c r="E17" s="20"/>
      <c r="F17" s="19"/>
      <c r="G17" s="99">
        <f t="shared" si="0"/>
        <v>0</v>
      </c>
    </row>
    <row r="18" spans="1:7" ht="150" customHeight="1">
      <c r="A18" s="17">
        <f t="shared" si="1"/>
        <v>10</v>
      </c>
      <c r="B18" s="18" t="s">
        <v>8</v>
      </c>
      <c r="C18" s="19"/>
      <c r="D18" s="20">
        <v>1</v>
      </c>
      <c r="E18" s="20"/>
      <c r="F18" s="19"/>
      <c r="G18" s="99">
        <f t="shared" si="0"/>
        <v>0</v>
      </c>
    </row>
    <row r="19" spans="1:7" ht="150" customHeight="1">
      <c r="A19" s="17">
        <f t="shared" si="1"/>
        <v>11</v>
      </c>
      <c r="B19" s="105" t="s">
        <v>149</v>
      </c>
      <c r="C19" s="19"/>
      <c r="D19" s="20">
        <v>1</v>
      </c>
      <c r="E19" s="20"/>
      <c r="F19" s="19"/>
      <c r="G19" s="99">
        <v>0</v>
      </c>
    </row>
    <row r="20" spans="1:7" ht="150" customHeight="1">
      <c r="A20" s="17">
        <f t="shared" si="1"/>
        <v>12</v>
      </c>
      <c r="B20" s="18" t="s">
        <v>9</v>
      </c>
      <c r="C20" s="19"/>
      <c r="D20" s="20">
        <v>1</v>
      </c>
      <c r="E20" s="20"/>
      <c r="F20" s="19"/>
      <c r="G20" s="99">
        <f t="shared" si="0"/>
        <v>0</v>
      </c>
    </row>
    <row r="21" spans="1:7" ht="150" customHeight="1">
      <c r="A21" s="17">
        <f t="shared" si="1"/>
        <v>13</v>
      </c>
      <c r="B21" s="18" t="s">
        <v>10</v>
      </c>
      <c r="C21" s="19"/>
      <c r="D21" s="20">
        <v>1</v>
      </c>
      <c r="E21" s="20"/>
      <c r="F21" s="19"/>
      <c r="G21" s="99">
        <f t="shared" si="0"/>
        <v>0</v>
      </c>
    </row>
    <row r="22" spans="1:7" ht="150" customHeight="1">
      <c r="A22" s="17">
        <f t="shared" si="1"/>
        <v>14</v>
      </c>
      <c r="B22" s="18" t="s">
        <v>11</v>
      </c>
      <c r="C22" s="19"/>
      <c r="D22" s="20">
        <v>1</v>
      </c>
      <c r="E22" s="20"/>
      <c r="F22" s="19"/>
      <c r="G22" s="99">
        <f t="shared" si="0"/>
        <v>0</v>
      </c>
    </row>
    <row r="23" spans="1:7" ht="150" customHeight="1">
      <c r="A23" s="17">
        <f t="shared" si="1"/>
        <v>15</v>
      </c>
      <c r="B23" s="18" t="s">
        <v>12</v>
      </c>
      <c r="C23" s="19"/>
      <c r="D23" s="20">
        <v>1</v>
      </c>
      <c r="E23" s="20"/>
      <c r="F23" s="19"/>
      <c r="G23" s="99">
        <f t="shared" si="0"/>
        <v>0</v>
      </c>
    </row>
    <row r="24" spans="1:7" ht="150" customHeight="1">
      <c r="A24" s="17">
        <f t="shared" si="1"/>
        <v>16</v>
      </c>
      <c r="B24" s="18" t="s">
        <v>13</v>
      </c>
      <c r="C24" s="19"/>
      <c r="D24" s="20">
        <v>1</v>
      </c>
      <c r="E24" s="20"/>
      <c r="F24" s="19"/>
      <c r="G24" s="99">
        <f t="shared" si="0"/>
        <v>0</v>
      </c>
    </row>
    <row r="25" spans="1:7" ht="150" customHeight="1">
      <c r="A25" s="17">
        <f t="shared" si="1"/>
        <v>17</v>
      </c>
      <c r="B25" s="102" t="s">
        <v>460</v>
      </c>
      <c r="C25" s="19"/>
      <c r="D25" s="20">
        <v>1</v>
      </c>
      <c r="E25" s="20"/>
      <c r="F25" s="19"/>
      <c r="G25" s="99">
        <f t="shared" si="0"/>
        <v>0</v>
      </c>
    </row>
    <row r="26" spans="1:7" ht="150" customHeight="1">
      <c r="A26" s="17">
        <f t="shared" si="1"/>
        <v>18</v>
      </c>
      <c r="B26" s="18" t="s">
        <v>16</v>
      </c>
      <c r="C26" s="19"/>
      <c r="D26" s="20">
        <v>1</v>
      </c>
      <c r="E26" s="20"/>
      <c r="F26" s="19"/>
      <c r="G26" s="99">
        <f t="shared" si="0"/>
        <v>0</v>
      </c>
    </row>
    <row r="27" spans="1:7" ht="150" customHeight="1">
      <c r="A27" s="17">
        <f t="shared" si="1"/>
        <v>19</v>
      </c>
      <c r="B27" s="18" t="s">
        <v>17</v>
      </c>
      <c r="C27" s="19"/>
      <c r="D27" s="20">
        <v>1</v>
      </c>
      <c r="E27" s="20"/>
      <c r="F27" s="19"/>
      <c r="G27" s="99">
        <f t="shared" si="0"/>
        <v>0</v>
      </c>
    </row>
    <row r="28" spans="1:7" ht="150" customHeight="1">
      <c r="A28" s="17">
        <f t="shared" si="1"/>
        <v>20</v>
      </c>
      <c r="B28" s="18" t="s">
        <v>18</v>
      </c>
      <c r="C28" s="19"/>
      <c r="D28" s="20">
        <v>1</v>
      </c>
      <c r="E28" s="20"/>
      <c r="F28" s="19"/>
      <c r="G28" s="99">
        <f t="shared" si="0"/>
        <v>0</v>
      </c>
    </row>
    <row r="29" spans="1:7" ht="150" customHeight="1">
      <c r="A29" s="17">
        <f t="shared" si="1"/>
        <v>21</v>
      </c>
      <c r="B29" s="18" t="s">
        <v>19</v>
      </c>
      <c r="C29" s="19"/>
      <c r="D29" s="20">
        <v>1</v>
      </c>
      <c r="E29" s="20"/>
      <c r="F29" s="19"/>
      <c r="G29" s="99">
        <f t="shared" si="0"/>
        <v>0</v>
      </c>
    </row>
    <row r="30" spans="1:7" ht="150" customHeight="1">
      <c r="A30" s="17">
        <f t="shared" si="1"/>
        <v>22</v>
      </c>
      <c r="B30" s="18" t="s">
        <v>20</v>
      </c>
      <c r="C30" s="19"/>
      <c r="D30" s="20">
        <v>1</v>
      </c>
      <c r="E30" s="20"/>
      <c r="F30" s="19"/>
      <c r="G30" s="99">
        <f t="shared" si="0"/>
        <v>0</v>
      </c>
    </row>
    <row r="31" spans="1:7" ht="150" customHeight="1">
      <c r="A31" s="17">
        <f t="shared" si="1"/>
        <v>23</v>
      </c>
      <c r="B31" s="18" t="s">
        <v>409</v>
      </c>
      <c r="C31" s="19"/>
      <c r="D31" s="20">
        <v>1</v>
      </c>
      <c r="E31" s="20"/>
      <c r="F31" s="19"/>
      <c r="G31" s="99">
        <f t="shared" ref="G31:G49" si="2">ROUND((D31*F31),2)</f>
        <v>0</v>
      </c>
    </row>
    <row r="32" spans="1:7" ht="150" customHeight="1">
      <c r="A32" s="17">
        <f t="shared" si="1"/>
        <v>24</v>
      </c>
      <c r="B32" s="18" t="s">
        <v>410</v>
      </c>
      <c r="C32" s="19"/>
      <c r="D32" s="20">
        <v>1</v>
      </c>
      <c r="E32" s="20"/>
      <c r="F32" s="19"/>
      <c r="G32" s="99">
        <f t="shared" si="2"/>
        <v>0</v>
      </c>
    </row>
    <row r="33" spans="1:7" ht="150" customHeight="1">
      <c r="A33" s="17">
        <f t="shared" si="1"/>
        <v>25</v>
      </c>
      <c r="B33" s="18" t="s">
        <v>411</v>
      </c>
      <c r="C33" s="19"/>
      <c r="D33" s="20">
        <v>1</v>
      </c>
      <c r="E33" s="20"/>
      <c r="F33" s="19"/>
      <c r="G33" s="99">
        <f t="shared" si="2"/>
        <v>0</v>
      </c>
    </row>
    <row r="34" spans="1:7" ht="150" customHeight="1">
      <c r="A34" s="17">
        <f t="shared" si="1"/>
        <v>26</v>
      </c>
      <c r="B34" s="18" t="s">
        <v>412</v>
      </c>
      <c r="C34" s="19"/>
      <c r="D34" s="20">
        <v>1</v>
      </c>
      <c r="E34" s="20"/>
      <c r="F34" s="19"/>
      <c r="G34" s="99">
        <f t="shared" si="2"/>
        <v>0</v>
      </c>
    </row>
    <row r="35" spans="1:7" ht="150" customHeight="1">
      <c r="A35" s="17">
        <f t="shared" si="1"/>
        <v>27</v>
      </c>
      <c r="B35" s="18" t="s">
        <v>29</v>
      </c>
      <c r="C35" s="19"/>
      <c r="D35" s="20">
        <v>1</v>
      </c>
      <c r="E35" s="20"/>
      <c r="F35" s="19"/>
      <c r="G35" s="99">
        <f t="shared" si="2"/>
        <v>0</v>
      </c>
    </row>
    <row r="36" spans="1:7" ht="150" customHeight="1">
      <c r="A36" s="17">
        <f t="shared" si="1"/>
        <v>28</v>
      </c>
      <c r="B36" s="18" t="s">
        <v>30</v>
      </c>
      <c r="C36" s="19"/>
      <c r="D36" s="20">
        <v>1</v>
      </c>
      <c r="E36" s="20"/>
      <c r="F36" s="19"/>
      <c r="G36" s="99">
        <f t="shared" si="2"/>
        <v>0</v>
      </c>
    </row>
    <row r="37" spans="1:7" ht="150" customHeight="1">
      <c r="A37" s="17">
        <f t="shared" si="1"/>
        <v>29</v>
      </c>
      <c r="B37" s="18" t="s">
        <v>31</v>
      </c>
      <c r="C37" s="19"/>
      <c r="D37" s="20">
        <v>1</v>
      </c>
      <c r="E37" s="20"/>
      <c r="F37" s="19"/>
      <c r="G37" s="99">
        <f t="shared" si="2"/>
        <v>0</v>
      </c>
    </row>
    <row r="38" spans="1:7" ht="150" customHeight="1">
      <c r="A38" s="17">
        <f t="shared" si="1"/>
        <v>30</v>
      </c>
      <c r="B38" s="18" t="s">
        <v>36</v>
      </c>
      <c r="C38" s="19"/>
      <c r="D38" s="20">
        <v>1</v>
      </c>
      <c r="E38" s="20"/>
      <c r="F38" s="19"/>
      <c r="G38" s="99">
        <f t="shared" si="2"/>
        <v>0</v>
      </c>
    </row>
    <row r="39" spans="1:7" ht="150" customHeight="1">
      <c r="A39" s="17">
        <f t="shared" si="1"/>
        <v>31</v>
      </c>
      <c r="B39" s="18" t="s">
        <v>37</v>
      </c>
      <c r="C39" s="19"/>
      <c r="D39" s="20">
        <v>1</v>
      </c>
      <c r="E39" s="20"/>
      <c r="F39" s="19"/>
      <c r="G39" s="99">
        <f t="shared" si="2"/>
        <v>0</v>
      </c>
    </row>
    <row r="40" spans="1:7" ht="150" customHeight="1">
      <c r="A40" s="17">
        <f t="shared" si="1"/>
        <v>32</v>
      </c>
      <c r="B40" s="18" t="s">
        <v>38</v>
      </c>
      <c r="C40" s="19"/>
      <c r="D40" s="20">
        <v>1</v>
      </c>
      <c r="E40" s="20"/>
      <c r="F40" s="19"/>
      <c r="G40" s="99">
        <f t="shared" si="2"/>
        <v>0</v>
      </c>
    </row>
    <row r="41" spans="1:7" ht="150" customHeight="1">
      <c r="A41" s="17">
        <f t="shared" si="1"/>
        <v>33</v>
      </c>
      <c r="B41" s="22" t="s">
        <v>39</v>
      </c>
      <c r="C41" s="19"/>
      <c r="D41" s="20">
        <v>1</v>
      </c>
      <c r="E41" s="20"/>
      <c r="F41" s="19"/>
      <c r="G41" s="99">
        <f t="shared" si="2"/>
        <v>0</v>
      </c>
    </row>
    <row r="42" spans="1:7" ht="150" customHeight="1">
      <c r="A42" s="17">
        <f t="shared" si="1"/>
        <v>34</v>
      </c>
      <c r="B42" s="18" t="s">
        <v>40</v>
      </c>
      <c r="C42" s="19"/>
      <c r="D42" s="20">
        <v>1</v>
      </c>
      <c r="E42" s="20"/>
      <c r="F42" s="19"/>
      <c r="G42" s="99">
        <f t="shared" si="2"/>
        <v>0</v>
      </c>
    </row>
    <row r="43" spans="1:7" ht="150" customHeight="1">
      <c r="A43" s="17">
        <f t="shared" si="1"/>
        <v>35</v>
      </c>
      <c r="B43" s="22" t="s">
        <v>41</v>
      </c>
      <c r="C43" s="19"/>
      <c r="D43" s="20">
        <v>1</v>
      </c>
      <c r="E43" s="20"/>
      <c r="F43" s="19"/>
      <c r="G43" s="99">
        <f t="shared" si="2"/>
        <v>0</v>
      </c>
    </row>
    <row r="44" spans="1:7" ht="150" customHeight="1">
      <c r="A44" s="17">
        <f t="shared" si="1"/>
        <v>36</v>
      </c>
      <c r="B44" s="18" t="s">
        <v>50</v>
      </c>
      <c r="C44" s="19"/>
      <c r="D44" s="20">
        <v>1</v>
      </c>
      <c r="E44" s="20"/>
      <c r="F44" s="19"/>
      <c r="G44" s="99">
        <f t="shared" si="2"/>
        <v>0</v>
      </c>
    </row>
    <row r="45" spans="1:7" ht="150" customHeight="1">
      <c r="A45" s="17">
        <f t="shared" si="1"/>
        <v>37</v>
      </c>
      <c r="B45" s="18" t="s">
        <v>51</v>
      </c>
      <c r="C45" s="19"/>
      <c r="D45" s="20">
        <v>1</v>
      </c>
      <c r="E45" s="20"/>
      <c r="F45" s="19"/>
      <c r="G45" s="99">
        <f t="shared" si="2"/>
        <v>0</v>
      </c>
    </row>
    <row r="46" spans="1:7" ht="150" customHeight="1">
      <c r="A46" s="17">
        <f t="shared" si="1"/>
        <v>38</v>
      </c>
      <c r="B46" s="22" t="s">
        <v>53</v>
      </c>
      <c r="C46" s="19"/>
      <c r="D46" s="20">
        <v>1</v>
      </c>
      <c r="E46" s="20"/>
      <c r="F46" s="19"/>
      <c r="G46" s="99">
        <f t="shared" si="2"/>
        <v>0</v>
      </c>
    </row>
    <row r="47" spans="1:7" ht="150" customHeight="1">
      <c r="A47" s="17">
        <f t="shared" si="1"/>
        <v>39</v>
      </c>
      <c r="B47" s="22" t="s">
        <v>54</v>
      </c>
      <c r="C47" s="19"/>
      <c r="D47" s="20">
        <v>1</v>
      </c>
      <c r="E47" s="20"/>
      <c r="F47" s="19"/>
      <c r="G47" s="99">
        <f t="shared" si="2"/>
        <v>0</v>
      </c>
    </row>
    <row r="48" spans="1:7" ht="150" customHeight="1">
      <c r="A48" s="17">
        <f t="shared" si="1"/>
        <v>40</v>
      </c>
      <c r="B48" s="22" t="s">
        <v>58</v>
      </c>
      <c r="C48" s="19"/>
      <c r="D48" s="20">
        <v>1</v>
      </c>
      <c r="E48" s="20"/>
      <c r="F48" s="19"/>
      <c r="G48" s="99">
        <f t="shared" si="2"/>
        <v>0</v>
      </c>
    </row>
    <row r="49" spans="1:7" ht="150" customHeight="1">
      <c r="A49" s="17">
        <f t="shared" si="1"/>
        <v>41</v>
      </c>
      <c r="B49" s="22" t="s">
        <v>59</v>
      </c>
      <c r="C49" s="25"/>
      <c r="D49" s="20">
        <v>1</v>
      </c>
      <c r="E49" s="20"/>
      <c r="F49" s="19"/>
      <c r="G49" s="99">
        <f t="shared" si="2"/>
        <v>0</v>
      </c>
    </row>
    <row r="50" spans="1:7" ht="150" customHeight="1">
      <c r="A50" s="17">
        <f t="shared" si="1"/>
        <v>42</v>
      </c>
      <c r="B50" s="23" t="s">
        <v>473</v>
      </c>
      <c r="C50" s="72"/>
      <c r="D50" s="20">
        <v>1</v>
      </c>
      <c r="E50" s="20"/>
      <c r="F50" s="19"/>
      <c r="G50" s="99">
        <f t="shared" ref="G50:G51" si="3">ROUND((D50*F50),2)</f>
        <v>0</v>
      </c>
    </row>
    <row r="51" spans="1:7" ht="150" customHeight="1">
      <c r="A51" s="17">
        <f t="shared" si="1"/>
        <v>43</v>
      </c>
      <c r="B51" s="23" t="s">
        <v>475</v>
      </c>
      <c r="C51"/>
      <c r="D51" s="20">
        <v>1</v>
      </c>
      <c r="E51" s="20"/>
      <c r="F51" s="19"/>
      <c r="G51" s="99">
        <f t="shared" si="3"/>
        <v>0</v>
      </c>
    </row>
    <row r="52" spans="1:7" ht="150" customHeight="1">
      <c r="A52" s="17">
        <f t="shared" si="1"/>
        <v>44</v>
      </c>
      <c r="B52" s="23" t="s">
        <v>461</v>
      </c>
      <c r="C52" s="72"/>
      <c r="D52" s="20">
        <v>1</v>
      </c>
      <c r="E52" s="51"/>
      <c r="F52" s="26"/>
      <c r="G52" s="106">
        <v>0</v>
      </c>
    </row>
    <row r="53" spans="1:7" ht="150" customHeight="1">
      <c r="A53" s="17">
        <f t="shared" si="1"/>
        <v>45</v>
      </c>
      <c r="B53" s="23" t="s">
        <v>463</v>
      </c>
      <c r="C53" s="72"/>
      <c r="D53" s="20">
        <v>1</v>
      </c>
      <c r="E53" s="51"/>
      <c r="F53" s="26"/>
      <c r="G53" s="106">
        <v>0</v>
      </c>
    </row>
    <row r="54" spans="1:7" ht="150" customHeight="1">
      <c r="A54" s="17"/>
      <c r="B54" s="23" t="s">
        <v>546</v>
      </c>
      <c r="C54" s="72"/>
      <c r="D54" s="20">
        <v>1</v>
      </c>
      <c r="E54" s="51"/>
      <c r="F54" s="26"/>
      <c r="G54" s="114">
        <v>0</v>
      </c>
    </row>
    <row r="55" spans="1:7" ht="150" customHeight="1">
      <c r="A55" s="17"/>
      <c r="B55" s="23" t="s">
        <v>547</v>
      </c>
      <c r="C55" s="72"/>
      <c r="D55" s="20">
        <v>1</v>
      </c>
      <c r="E55" s="51"/>
      <c r="F55" s="26"/>
      <c r="G55" s="114">
        <v>0</v>
      </c>
    </row>
    <row r="56" spans="1:7" ht="150" customHeight="1">
      <c r="A56" s="17">
        <f>A53+1</f>
        <v>46</v>
      </c>
      <c r="B56" s="23" t="s">
        <v>464</v>
      </c>
      <c r="C56" s="72"/>
      <c r="D56" s="20">
        <v>1</v>
      </c>
      <c r="E56" s="51"/>
      <c r="F56" s="26"/>
      <c r="G56" s="106">
        <v>0</v>
      </c>
    </row>
    <row r="57" spans="1:7" ht="150" customHeight="1">
      <c r="A57" s="17">
        <f t="shared" si="1"/>
        <v>47</v>
      </c>
      <c r="B57" s="23" t="s">
        <v>465</v>
      </c>
      <c r="C57" s="72"/>
      <c r="D57" s="20">
        <v>1</v>
      </c>
      <c r="E57" s="51"/>
      <c r="F57" s="26"/>
      <c r="G57" s="106">
        <v>0</v>
      </c>
    </row>
    <row r="58" spans="1:7" ht="150" customHeight="1">
      <c r="A58" s="17">
        <f t="shared" si="1"/>
        <v>48</v>
      </c>
      <c r="B58" s="23" t="s">
        <v>466</v>
      </c>
      <c r="C58" s="72"/>
      <c r="D58" s="20">
        <v>1</v>
      </c>
      <c r="E58" s="51"/>
      <c r="F58" s="26"/>
      <c r="G58" s="106">
        <v>0</v>
      </c>
    </row>
    <row r="59" spans="1:7" ht="150" customHeight="1">
      <c r="A59" s="17">
        <f t="shared" si="1"/>
        <v>49</v>
      </c>
      <c r="B59" s="23" t="s">
        <v>467</v>
      </c>
      <c r="C59" s="72"/>
      <c r="D59" s="20">
        <v>1</v>
      </c>
      <c r="E59" s="51"/>
      <c r="F59" s="26"/>
      <c r="G59" s="106">
        <v>0</v>
      </c>
    </row>
    <row r="60" spans="1:7" ht="150" customHeight="1">
      <c r="A60" s="17">
        <f t="shared" si="1"/>
        <v>50</v>
      </c>
      <c r="B60" s="23" t="s">
        <v>468</v>
      </c>
      <c r="C60" s="72"/>
      <c r="D60" s="20">
        <v>1</v>
      </c>
      <c r="E60" s="51"/>
      <c r="F60" s="26"/>
      <c r="G60" s="106">
        <v>0</v>
      </c>
    </row>
    <row r="61" spans="1:7" ht="150" customHeight="1">
      <c r="A61" s="17">
        <f t="shared" si="1"/>
        <v>51</v>
      </c>
      <c r="B61" s="23" t="s">
        <v>469</v>
      </c>
      <c r="C61" s="72"/>
      <c r="D61" s="20">
        <v>1</v>
      </c>
      <c r="E61" s="51"/>
      <c r="F61" s="26"/>
      <c r="G61" s="106">
        <v>0</v>
      </c>
    </row>
    <row r="62" spans="1:7" ht="150" customHeight="1">
      <c r="A62" s="17">
        <f t="shared" si="1"/>
        <v>52</v>
      </c>
      <c r="B62" s="23" t="s">
        <v>470</v>
      </c>
      <c r="C62" s="72"/>
      <c r="D62" s="20">
        <v>1</v>
      </c>
      <c r="E62" s="51"/>
      <c r="F62" s="26"/>
      <c r="G62" s="106">
        <v>0</v>
      </c>
    </row>
    <row r="63" spans="1:7" ht="150" customHeight="1">
      <c r="A63" s="17">
        <f t="shared" si="1"/>
        <v>53</v>
      </c>
      <c r="B63" s="23" t="s">
        <v>471</v>
      </c>
      <c r="C63" s="72"/>
      <c r="D63" s="20">
        <v>1</v>
      </c>
      <c r="E63" s="51"/>
      <c r="F63" s="26"/>
      <c r="G63" s="106">
        <v>0</v>
      </c>
    </row>
    <row r="64" spans="1:7" ht="150" customHeight="1">
      <c r="A64" s="17">
        <f t="shared" si="1"/>
        <v>54</v>
      </c>
      <c r="B64" s="23" t="s">
        <v>472</v>
      </c>
      <c r="C64" s="72"/>
      <c r="D64" s="20">
        <v>1</v>
      </c>
      <c r="E64" s="51"/>
      <c r="F64" s="26"/>
      <c r="G64" s="106">
        <v>0</v>
      </c>
    </row>
    <row r="65" spans="1:7" ht="150" customHeight="1">
      <c r="A65" s="17">
        <f t="shared" si="1"/>
        <v>55</v>
      </c>
      <c r="B65" s="27" t="s">
        <v>73</v>
      </c>
      <c r="C65" s="32"/>
      <c r="D65" s="20">
        <v>1</v>
      </c>
      <c r="E65" s="20"/>
      <c r="F65" s="19"/>
      <c r="G65" s="99">
        <f t="shared" ref="G65:G107" si="4">ROUND((D65*F65),2)</f>
        <v>0</v>
      </c>
    </row>
    <row r="66" spans="1:7" ht="150" customHeight="1">
      <c r="A66" s="17">
        <f t="shared" si="1"/>
        <v>56</v>
      </c>
      <c r="B66" s="27" t="s">
        <v>75</v>
      </c>
      <c r="C66" s="32"/>
      <c r="D66" s="20">
        <v>1</v>
      </c>
      <c r="E66" s="20"/>
      <c r="F66" s="19"/>
      <c r="G66" s="99">
        <f t="shared" si="4"/>
        <v>0</v>
      </c>
    </row>
    <row r="67" spans="1:7" ht="150" customHeight="1">
      <c r="A67" s="17">
        <f t="shared" si="1"/>
        <v>57</v>
      </c>
      <c r="B67" s="27" t="s">
        <v>76</v>
      </c>
      <c r="C67" s="32" t="s">
        <v>414</v>
      </c>
      <c r="D67" s="20">
        <v>1</v>
      </c>
      <c r="E67" s="20"/>
      <c r="F67" s="19"/>
      <c r="G67" s="99">
        <f t="shared" si="4"/>
        <v>0</v>
      </c>
    </row>
    <row r="68" spans="1:7" ht="150" customHeight="1">
      <c r="A68" s="17">
        <f t="shared" si="1"/>
        <v>58</v>
      </c>
      <c r="B68" s="36" t="s">
        <v>77</v>
      </c>
      <c r="C68" s="32"/>
      <c r="D68" s="20">
        <v>1</v>
      </c>
      <c r="E68" s="20"/>
      <c r="F68" s="19"/>
      <c r="G68" s="99">
        <f t="shared" si="4"/>
        <v>0</v>
      </c>
    </row>
    <row r="69" spans="1:7" ht="150" customHeight="1">
      <c r="A69" s="17">
        <f t="shared" si="1"/>
        <v>59</v>
      </c>
      <c r="B69" s="27" t="s">
        <v>78</v>
      </c>
      <c r="C69" s="32"/>
      <c r="D69" s="20">
        <v>1</v>
      </c>
      <c r="E69" s="20"/>
      <c r="F69" s="19"/>
      <c r="G69" s="99">
        <f t="shared" si="4"/>
        <v>0</v>
      </c>
    </row>
    <row r="70" spans="1:7" ht="150" customHeight="1">
      <c r="A70" s="17">
        <f t="shared" si="1"/>
        <v>60</v>
      </c>
      <c r="B70" s="27" t="s">
        <v>79</v>
      </c>
      <c r="C70" s="32"/>
      <c r="D70" s="20">
        <v>1</v>
      </c>
      <c r="E70" s="20"/>
      <c r="F70" s="19"/>
      <c r="G70" s="99">
        <f t="shared" si="4"/>
        <v>0</v>
      </c>
    </row>
    <row r="71" spans="1:7" ht="150" customHeight="1">
      <c r="A71" s="17">
        <f t="shared" si="1"/>
        <v>61</v>
      </c>
      <c r="B71" s="27" t="s">
        <v>80</v>
      </c>
      <c r="C71" s="32"/>
      <c r="D71" s="20">
        <v>1</v>
      </c>
      <c r="E71" s="20"/>
      <c r="F71" s="19"/>
      <c r="G71" s="99">
        <f t="shared" si="4"/>
        <v>0</v>
      </c>
    </row>
    <row r="72" spans="1:7" ht="150" customHeight="1">
      <c r="A72" s="17">
        <f t="shared" si="1"/>
        <v>62</v>
      </c>
      <c r="B72" s="27" t="s">
        <v>81</v>
      </c>
      <c r="C72" s="32"/>
      <c r="D72" s="20">
        <v>1</v>
      </c>
      <c r="E72" s="20"/>
      <c r="F72" s="19"/>
      <c r="G72" s="99">
        <f t="shared" si="4"/>
        <v>0</v>
      </c>
    </row>
    <row r="73" spans="1:7" ht="150" customHeight="1">
      <c r="A73" s="17">
        <f t="shared" si="1"/>
        <v>63</v>
      </c>
      <c r="B73" s="27" t="s">
        <v>146</v>
      </c>
      <c r="C73" s="32"/>
      <c r="D73" s="20">
        <v>1</v>
      </c>
      <c r="E73" s="20"/>
      <c r="F73" s="19"/>
      <c r="G73" s="99">
        <f t="shared" si="4"/>
        <v>0</v>
      </c>
    </row>
    <row r="74" spans="1:7" ht="150" customHeight="1">
      <c r="A74" s="17">
        <f t="shared" si="1"/>
        <v>64</v>
      </c>
      <c r="B74" s="27" t="s">
        <v>145</v>
      </c>
      <c r="C74" s="32"/>
      <c r="D74" s="20">
        <v>1</v>
      </c>
      <c r="E74" s="20"/>
      <c r="F74" s="19"/>
      <c r="G74" s="99">
        <f t="shared" si="4"/>
        <v>0</v>
      </c>
    </row>
    <row r="75" spans="1:7" ht="150" customHeight="1">
      <c r="A75" s="17">
        <f t="shared" si="1"/>
        <v>65</v>
      </c>
      <c r="B75" s="26" t="s">
        <v>82</v>
      </c>
      <c r="C75" s="32"/>
      <c r="D75" s="20">
        <v>1</v>
      </c>
      <c r="E75" s="20"/>
      <c r="F75" s="19"/>
      <c r="G75" s="99">
        <f t="shared" si="4"/>
        <v>0</v>
      </c>
    </row>
    <row r="76" spans="1:7" ht="150" customHeight="1">
      <c r="A76" s="17">
        <f t="shared" si="1"/>
        <v>66</v>
      </c>
      <c r="B76" s="27" t="s">
        <v>83</v>
      </c>
      <c r="C76" s="32"/>
      <c r="D76" s="20">
        <v>1</v>
      </c>
      <c r="E76" s="20"/>
      <c r="F76" s="19"/>
      <c r="G76" s="99">
        <f t="shared" si="4"/>
        <v>0</v>
      </c>
    </row>
    <row r="77" spans="1:7" ht="150" customHeight="1">
      <c r="A77" s="17">
        <f t="shared" si="1"/>
        <v>67</v>
      </c>
      <c r="B77" s="27" t="s">
        <v>84</v>
      </c>
      <c r="C77" s="32"/>
      <c r="D77" s="20">
        <v>1</v>
      </c>
      <c r="E77" s="20"/>
      <c r="F77" s="19"/>
      <c r="G77" s="99">
        <f t="shared" si="4"/>
        <v>0</v>
      </c>
    </row>
    <row r="78" spans="1:7" ht="150" customHeight="1">
      <c r="A78" s="17">
        <f t="shared" si="1"/>
        <v>68</v>
      </c>
      <c r="B78" s="27" t="s">
        <v>85</v>
      </c>
      <c r="C78" s="32"/>
      <c r="D78" s="20">
        <v>1</v>
      </c>
      <c r="E78" s="20"/>
      <c r="F78" s="19"/>
      <c r="G78" s="99">
        <f t="shared" si="4"/>
        <v>0</v>
      </c>
    </row>
    <row r="79" spans="1:7" ht="150" customHeight="1">
      <c r="A79" s="17">
        <f t="shared" si="1"/>
        <v>69</v>
      </c>
      <c r="B79" s="27" t="s">
        <v>86</v>
      </c>
      <c r="C79" s="32"/>
      <c r="D79" s="20">
        <v>1</v>
      </c>
      <c r="E79" s="20"/>
      <c r="F79" s="19"/>
      <c r="G79" s="99">
        <f t="shared" si="4"/>
        <v>0</v>
      </c>
    </row>
    <row r="80" spans="1:7" ht="150" customHeight="1">
      <c r="A80" s="17">
        <f t="shared" si="1"/>
        <v>70</v>
      </c>
      <c r="B80" s="27" t="s">
        <v>87</v>
      </c>
      <c r="C80" s="32"/>
      <c r="D80" s="20">
        <v>1</v>
      </c>
      <c r="E80" s="20"/>
      <c r="F80" s="19"/>
      <c r="G80" s="99">
        <f t="shared" si="4"/>
        <v>0</v>
      </c>
    </row>
    <row r="81" spans="1:7" ht="150" customHeight="1">
      <c r="A81" s="17">
        <f t="shared" si="1"/>
        <v>71</v>
      </c>
      <c r="B81" s="27" t="s">
        <v>88</v>
      </c>
      <c r="C81" s="32"/>
      <c r="D81" s="20">
        <v>1</v>
      </c>
      <c r="E81" s="20"/>
      <c r="F81" s="19"/>
      <c r="G81" s="99">
        <f t="shared" si="4"/>
        <v>0</v>
      </c>
    </row>
    <row r="82" spans="1:7" ht="150" customHeight="1">
      <c r="A82" s="17">
        <f t="shared" si="1"/>
        <v>72</v>
      </c>
      <c r="B82" s="34" t="s">
        <v>89</v>
      </c>
      <c r="C82" s="32"/>
      <c r="D82" s="20">
        <v>1</v>
      </c>
      <c r="E82" s="20"/>
      <c r="F82" s="19"/>
      <c r="G82" s="99">
        <f t="shared" si="4"/>
        <v>0</v>
      </c>
    </row>
    <row r="83" spans="1:7" ht="150" customHeight="1">
      <c r="A83" s="17">
        <f t="shared" si="1"/>
        <v>73</v>
      </c>
      <c r="B83" s="34" t="s">
        <v>72</v>
      </c>
      <c r="C83" s="32"/>
      <c r="D83" s="20">
        <v>1</v>
      </c>
      <c r="E83" s="20"/>
      <c r="F83" s="19"/>
      <c r="G83" s="99">
        <f t="shared" si="4"/>
        <v>0</v>
      </c>
    </row>
    <row r="84" spans="1:7" ht="150" customHeight="1">
      <c r="A84" s="17">
        <f t="shared" si="1"/>
        <v>74</v>
      </c>
      <c r="B84" s="34" t="s">
        <v>93</v>
      </c>
      <c r="C84" s="32"/>
      <c r="D84" s="20">
        <v>1</v>
      </c>
      <c r="E84" s="20"/>
      <c r="F84" s="19"/>
      <c r="G84" s="99">
        <f t="shared" si="4"/>
        <v>0</v>
      </c>
    </row>
    <row r="85" spans="1:7" ht="150" customHeight="1">
      <c r="A85" s="17">
        <f t="shared" si="1"/>
        <v>75</v>
      </c>
      <c r="B85" s="34" t="s">
        <v>92</v>
      </c>
      <c r="C85" s="32"/>
      <c r="D85" s="20">
        <v>1</v>
      </c>
      <c r="E85" s="20"/>
      <c r="F85" s="19"/>
      <c r="G85" s="99">
        <f t="shared" si="4"/>
        <v>0</v>
      </c>
    </row>
    <row r="86" spans="1:7" ht="150" customHeight="1">
      <c r="A86" s="17">
        <f t="shared" si="1"/>
        <v>76</v>
      </c>
      <c r="B86" s="34" t="s">
        <v>91</v>
      </c>
      <c r="C86" s="32"/>
      <c r="D86" s="20">
        <v>1</v>
      </c>
      <c r="E86" s="20"/>
      <c r="F86" s="19"/>
      <c r="G86" s="99">
        <f t="shared" si="4"/>
        <v>0</v>
      </c>
    </row>
    <row r="87" spans="1:7" ht="150" customHeight="1">
      <c r="A87" s="17">
        <f t="shared" si="1"/>
        <v>77</v>
      </c>
      <c r="B87" s="34" t="s">
        <v>90</v>
      </c>
      <c r="C87" s="32"/>
      <c r="D87" s="20">
        <v>1</v>
      </c>
      <c r="E87" s="20"/>
      <c r="F87" s="19"/>
      <c r="G87" s="99">
        <f t="shared" si="4"/>
        <v>0</v>
      </c>
    </row>
    <row r="88" spans="1:7" ht="150" customHeight="1">
      <c r="A88" s="17">
        <f t="shared" si="1"/>
        <v>78</v>
      </c>
      <c r="B88" s="34" t="s">
        <v>94</v>
      </c>
      <c r="C88" s="32"/>
      <c r="D88" s="20">
        <v>1</v>
      </c>
      <c r="E88" s="20"/>
      <c r="F88" s="19"/>
      <c r="G88" s="99">
        <f t="shared" si="4"/>
        <v>0</v>
      </c>
    </row>
    <row r="89" spans="1:7" ht="150" customHeight="1">
      <c r="A89" s="17">
        <f t="shared" si="1"/>
        <v>79</v>
      </c>
      <c r="B89" s="34" t="s">
        <v>95</v>
      </c>
      <c r="C89" s="32"/>
      <c r="D89" s="20">
        <v>1</v>
      </c>
      <c r="E89" s="20"/>
      <c r="F89" s="19"/>
      <c r="G89" s="99">
        <f t="shared" si="4"/>
        <v>0</v>
      </c>
    </row>
    <row r="90" spans="1:7" ht="150" customHeight="1">
      <c r="A90" s="17">
        <f t="shared" si="1"/>
        <v>80</v>
      </c>
      <c r="B90" s="34" t="s">
        <v>96</v>
      </c>
      <c r="C90" s="32"/>
      <c r="D90" s="20">
        <v>1</v>
      </c>
      <c r="E90" s="20"/>
      <c r="F90" s="19"/>
      <c r="G90" s="99">
        <f t="shared" si="4"/>
        <v>0</v>
      </c>
    </row>
    <row r="91" spans="1:7" ht="150" customHeight="1">
      <c r="A91" s="17">
        <f t="shared" si="1"/>
        <v>81</v>
      </c>
      <c r="B91" s="34" t="s">
        <v>97</v>
      </c>
      <c r="C91" s="32"/>
      <c r="D91" s="20">
        <v>1</v>
      </c>
      <c r="E91" s="20"/>
      <c r="F91" s="19"/>
      <c r="G91" s="99">
        <f t="shared" si="4"/>
        <v>0</v>
      </c>
    </row>
    <row r="92" spans="1:7" ht="150" customHeight="1">
      <c r="A92" s="17">
        <f t="shared" si="1"/>
        <v>82</v>
      </c>
      <c r="B92" s="34" t="s">
        <v>100</v>
      </c>
      <c r="C92" s="32"/>
      <c r="D92" s="20">
        <v>1</v>
      </c>
      <c r="E92" s="20"/>
      <c r="F92" s="19"/>
      <c r="G92" s="99">
        <f t="shared" si="4"/>
        <v>0</v>
      </c>
    </row>
    <row r="93" spans="1:7" ht="150" customHeight="1">
      <c r="A93" s="17">
        <f t="shared" si="1"/>
        <v>83</v>
      </c>
      <c r="B93" s="34" t="s">
        <v>99</v>
      </c>
      <c r="C93" s="32"/>
      <c r="D93" s="20">
        <v>1</v>
      </c>
      <c r="E93" s="20"/>
      <c r="F93" s="19"/>
      <c r="G93" s="99">
        <f t="shared" si="4"/>
        <v>0</v>
      </c>
    </row>
    <row r="94" spans="1:7" ht="150" customHeight="1">
      <c r="A94" s="17">
        <f t="shared" si="1"/>
        <v>84</v>
      </c>
      <c r="B94" s="34" t="s">
        <v>98</v>
      </c>
      <c r="C94" s="32"/>
      <c r="D94" s="20">
        <v>1</v>
      </c>
      <c r="E94" s="20"/>
      <c r="F94" s="19"/>
      <c r="G94" s="99">
        <f t="shared" si="4"/>
        <v>0</v>
      </c>
    </row>
    <row r="95" spans="1:7" ht="150" customHeight="1">
      <c r="A95" s="17">
        <f t="shared" si="1"/>
        <v>85</v>
      </c>
      <c r="B95" s="29" t="s">
        <v>147</v>
      </c>
      <c r="C95" s="28"/>
      <c r="D95" s="20">
        <v>1</v>
      </c>
      <c r="E95" s="20"/>
      <c r="F95" s="19"/>
      <c r="G95" s="99">
        <f t="shared" si="4"/>
        <v>0</v>
      </c>
    </row>
    <row r="96" spans="1:7" ht="150" customHeight="1">
      <c r="A96" s="17">
        <f t="shared" si="1"/>
        <v>86</v>
      </c>
      <c r="B96" s="30" t="s">
        <v>161</v>
      </c>
      <c r="C96" s="32"/>
      <c r="D96" s="20">
        <v>1</v>
      </c>
      <c r="E96" s="20"/>
      <c r="F96" s="19"/>
      <c r="G96" s="99">
        <f t="shared" si="4"/>
        <v>0</v>
      </c>
    </row>
    <row r="97" spans="1:7" ht="150" customHeight="1">
      <c r="A97" s="17">
        <f t="shared" si="1"/>
        <v>87</v>
      </c>
      <c r="B97" s="30" t="s">
        <v>333</v>
      </c>
      <c r="C97" s="32"/>
      <c r="D97" s="20">
        <v>1</v>
      </c>
      <c r="E97" s="20"/>
      <c r="F97" s="19"/>
      <c r="G97" s="99">
        <f t="shared" si="4"/>
        <v>0</v>
      </c>
    </row>
    <row r="98" spans="1:7" ht="150" customHeight="1">
      <c r="A98" s="17">
        <f t="shared" si="1"/>
        <v>88</v>
      </c>
      <c r="B98" s="77" t="s">
        <v>216</v>
      </c>
      <c r="C98" s="32"/>
      <c r="D98" s="20">
        <v>1</v>
      </c>
      <c r="E98" s="20"/>
      <c r="F98" s="19"/>
      <c r="G98" s="99">
        <f t="shared" si="4"/>
        <v>0</v>
      </c>
    </row>
    <row r="99" spans="1:7" ht="88.5" customHeight="1">
      <c r="A99" s="17">
        <f t="shared" si="1"/>
        <v>89</v>
      </c>
      <c r="B99" s="27" t="s">
        <v>15</v>
      </c>
      <c r="C99" s="107"/>
      <c r="D99" s="20">
        <v>1</v>
      </c>
      <c r="E99" s="20"/>
      <c r="F99" s="19"/>
      <c r="G99" s="99">
        <f t="shared" si="4"/>
        <v>0</v>
      </c>
    </row>
    <row r="100" spans="1:7" ht="150" customHeight="1">
      <c r="A100" s="17">
        <f t="shared" si="1"/>
        <v>90</v>
      </c>
      <c r="B100" s="27" t="s">
        <v>274</v>
      </c>
      <c r="C100" s="32"/>
      <c r="D100" s="20">
        <v>1</v>
      </c>
      <c r="E100" s="20"/>
      <c r="F100" s="19"/>
      <c r="G100" s="99">
        <f t="shared" si="4"/>
        <v>0</v>
      </c>
    </row>
    <row r="101" spans="1:7" ht="150" customHeight="1">
      <c r="A101" s="17">
        <f t="shared" si="1"/>
        <v>91</v>
      </c>
      <c r="B101" s="27" t="s">
        <v>285</v>
      </c>
      <c r="C101" s="37"/>
      <c r="D101" s="20">
        <v>1</v>
      </c>
      <c r="E101" s="20"/>
      <c r="F101" s="19"/>
      <c r="G101" s="99">
        <f t="shared" si="4"/>
        <v>0</v>
      </c>
    </row>
    <row r="102" spans="1:7" ht="150" customHeight="1">
      <c r="A102" s="17">
        <f t="shared" si="1"/>
        <v>92</v>
      </c>
      <c r="B102" s="38" t="s">
        <v>282</v>
      </c>
      <c r="C102" s="32"/>
      <c r="D102" s="20">
        <v>1</v>
      </c>
      <c r="E102" s="20"/>
      <c r="F102" s="19"/>
      <c r="G102" s="99">
        <f t="shared" si="4"/>
        <v>0</v>
      </c>
    </row>
    <row r="103" spans="1:7" ht="150" customHeight="1">
      <c r="A103" s="17">
        <f t="shared" si="1"/>
        <v>93</v>
      </c>
      <c r="B103" s="38" t="s">
        <v>283</v>
      </c>
      <c r="C103" s="32"/>
      <c r="D103" s="20">
        <v>1</v>
      </c>
      <c r="E103" s="20"/>
      <c r="F103" s="19"/>
      <c r="G103" s="99">
        <f t="shared" si="4"/>
        <v>0</v>
      </c>
    </row>
    <row r="104" spans="1:7" ht="150" customHeight="1">
      <c r="A104" s="17">
        <f t="shared" si="1"/>
        <v>94</v>
      </c>
      <c r="B104" s="38" t="s">
        <v>281</v>
      </c>
      <c r="C104" s="32"/>
      <c r="D104" s="20">
        <v>1</v>
      </c>
      <c r="E104" s="20"/>
      <c r="F104" s="19"/>
      <c r="G104" s="99">
        <f t="shared" si="4"/>
        <v>0</v>
      </c>
    </row>
    <row r="105" spans="1:7" ht="150" customHeight="1">
      <c r="A105" s="17">
        <f t="shared" si="1"/>
        <v>95</v>
      </c>
      <c r="B105" s="23" t="s">
        <v>286</v>
      </c>
      <c r="C105" s="32"/>
      <c r="D105" s="20">
        <v>1</v>
      </c>
      <c r="E105" s="20"/>
      <c r="F105" s="19"/>
      <c r="G105" s="99">
        <f t="shared" si="4"/>
        <v>0</v>
      </c>
    </row>
    <row r="106" spans="1:7" ht="150" customHeight="1">
      <c r="A106" s="17">
        <f t="shared" si="1"/>
        <v>96</v>
      </c>
      <c r="B106" s="34" t="s">
        <v>287</v>
      </c>
      <c r="C106" s="32"/>
      <c r="D106" s="20">
        <v>1</v>
      </c>
      <c r="E106" s="20"/>
      <c r="F106" s="19"/>
      <c r="G106" s="99">
        <f t="shared" si="4"/>
        <v>0</v>
      </c>
    </row>
    <row r="107" spans="1:7" ht="150" customHeight="1">
      <c r="A107" s="17">
        <f t="shared" si="1"/>
        <v>97</v>
      </c>
      <c r="B107" s="34" t="s">
        <v>288</v>
      </c>
      <c r="C107" s="32"/>
      <c r="D107" s="20">
        <v>1</v>
      </c>
      <c r="E107" s="20"/>
      <c r="F107" s="19"/>
      <c r="G107" s="99">
        <f t="shared" si="4"/>
        <v>0</v>
      </c>
    </row>
    <row r="108" spans="1:7" ht="150" customHeight="1">
      <c r="A108" s="17">
        <f t="shared" si="1"/>
        <v>98</v>
      </c>
      <c r="B108" s="23" t="s">
        <v>385</v>
      </c>
      <c r="C108" s="75"/>
      <c r="D108" s="20">
        <v>1</v>
      </c>
      <c r="E108" s="20"/>
      <c r="F108" s="19"/>
      <c r="G108" s="99"/>
    </row>
    <row r="109" spans="1:7" ht="150" customHeight="1">
      <c r="A109" s="17">
        <f t="shared" si="1"/>
        <v>99</v>
      </c>
      <c r="B109" s="23" t="s">
        <v>352</v>
      </c>
      <c r="C109" s="75"/>
      <c r="D109" s="20">
        <v>1</v>
      </c>
      <c r="E109" s="20"/>
      <c r="F109" s="19"/>
      <c r="G109" s="99"/>
    </row>
    <row r="110" spans="1:7" ht="91.5" customHeight="1">
      <c r="A110" s="17">
        <f t="shared" si="1"/>
        <v>100</v>
      </c>
      <c r="B110" s="23" t="s">
        <v>353</v>
      </c>
      <c r="C110" s="72"/>
      <c r="D110" s="20">
        <v>1</v>
      </c>
      <c r="E110" s="20"/>
      <c r="F110" s="19"/>
      <c r="G110" s="99"/>
    </row>
    <row r="111" spans="1:7" ht="150" customHeight="1">
      <c r="A111" s="17">
        <f t="shared" si="1"/>
        <v>101</v>
      </c>
      <c r="B111" s="23" t="s">
        <v>354</v>
      </c>
      <c r="C111"/>
      <c r="D111" s="20">
        <v>1</v>
      </c>
      <c r="E111" s="20"/>
      <c r="F111" s="19"/>
      <c r="G111" s="99"/>
    </row>
    <row r="112" spans="1:7" ht="150" customHeight="1">
      <c r="A112" s="17">
        <f t="shared" si="1"/>
        <v>102</v>
      </c>
      <c r="B112" s="23" t="s">
        <v>355</v>
      </c>
      <c r="C112" s="72"/>
      <c r="D112" s="20">
        <v>1</v>
      </c>
      <c r="E112" s="20"/>
      <c r="F112" s="19"/>
      <c r="G112" s="99"/>
    </row>
    <row r="113" spans="1:7" ht="21.75" customHeight="1">
      <c r="A113" s="17">
        <f t="shared" si="1"/>
        <v>103</v>
      </c>
      <c r="B113" s="23" t="s">
        <v>377</v>
      </c>
      <c r="C113" s="72"/>
      <c r="D113" s="76">
        <v>1</v>
      </c>
      <c r="E113" s="51"/>
      <c r="F113" s="26"/>
      <c r="G113" s="106">
        <f t="shared" ref="G113:G117" si="5">ROUND((D113*F113),2)</f>
        <v>0</v>
      </c>
    </row>
    <row r="114" spans="1:7" ht="23.25" customHeight="1">
      <c r="A114" s="17">
        <f t="shared" si="1"/>
        <v>104</v>
      </c>
      <c r="B114" s="23" t="s">
        <v>356</v>
      </c>
      <c r="C114" s="72"/>
      <c r="D114" s="76">
        <v>1</v>
      </c>
      <c r="E114" s="51"/>
      <c r="F114" s="26"/>
      <c r="G114" s="106">
        <f t="shared" si="5"/>
        <v>0</v>
      </c>
    </row>
    <row r="115" spans="1:7" ht="23.25" customHeight="1">
      <c r="A115" s="17">
        <f t="shared" si="1"/>
        <v>105</v>
      </c>
      <c r="B115" s="23" t="s">
        <v>376</v>
      </c>
      <c r="C115" s="72"/>
      <c r="D115" s="76">
        <v>1</v>
      </c>
      <c r="E115" s="51"/>
      <c r="F115" s="26"/>
      <c r="G115" s="106">
        <f t="shared" si="5"/>
        <v>0</v>
      </c>
    </row>
    <row r="116" spans="1:7" ht="29.25" customHeight="1">
      <c r="A116" s="17">
        <f t="shared" si="1"/>
        <v>106</v>
      </c>
      <c r="B116" s="23" t="s">
        <v>357</v>
      </c>
      <c r="C116" s="72"/>
      <c r="D116" s="76">
        <v>1</v>
      </c>
      <c r="E116" s="51"/>
      <c r="F116" s="26"/>
      <c r="G116" s="106">
        <f t="shared" si="5"/>
        <v>0</v>
      </c>
    </row>
    <row r="117" spans="1:7" ht="30" customHeight="1">
      <c r="A117" s="17">
        <f t="shared" si="1"/>
        <v>107</v>
      </c>
      <c r="B117" s="23" t="s">
        <v>359</v>
      </c>
      <c r="C117" s="72"/>
      <c r="D117" s="76">
        <v>1</v>
      </c>
      <c r="E117" s="51"/>
      <c r="F117" s="26"/>
      <c r="G117" s="106">
        <f t="shared" si="5"/>
        <v>0</v>
      </c>
    </row>
    <row r="118" spans="1:7" ht="150" customHeight="1">
      <c r="A118" s="17">
        <f t="shared" si="1"/>
        <v>108</v>
      </c>
      <c r="B118" s="23" t="s">
        <v>360</v>
      </c>
      <c r="C118" s="72"/>
      <c r="D118" s="76">
        <v>1</v>
      </c>
      <c r="E118" s="51"/>
      <c r="F118" s="26"/>
      <c r="G118" s="106">
        <f t="shared" ref="G118" si="6">ROUND((D118*F118),2)</f>
        <v>0</v>
      </c>
    </row>
    <row r="119" spans="1:7" ht="150" customHeight="1">
      <c r="A119" s="17">
        <f t="shared" si="1"/>
        <v>109</v>
      </c>
      <c r="B119" s="23" t="s">
        <v>415</v>
      </c>
      <c r="C119" s="72"/>
      <c r="D119" s="76">
        <v>1</v>
      </c>
      <c r="E119" s="51"/>
      <c r="F119" s="26"/>
      <c r="G119" s="106">
        <v>0</v>
      </c>
    </row>
    <row r="120" spans="1:7" ht="150" customHeight="1">
      <c r="A120" s="17">
        <f t="shared" si="1"/>
        <v>110</v>
      </c>
      <c r="B120" s="23" t="s">
        <v>361</v>
      </c>
      <c r="C120"/>
      <c r="D120" s="76">
        <v>1</v>
      </c>
      <c r="E120" s="51"/>
      <c r="F120" s="26"/>
      <c r="G120" s="106">
        <f t="shared" ref="G120:G137" si="7">ROUND((D120*F120),2)</f>
        <v>0</v>
      </c>
    </row>
    <row r="121" spans="1:7" ht="150" customHeight="1">
      <c r="A121" s="17">
        <f t="shared" si="1"/>
        <v>111</v>
      </c>
      <c r="B121" s="23" t="s">
        <v>378</v>
      </c>
      <c r="C121" s="72"/>
      <c r="D121" s="76">
        <v>1</v>
      </c>
      <c r="E121" s="51"/>
      <c r="F121" s="26"/>
      <c r="G121" s="106">
        <f t="shared" si="7"/>
        <v>0</v>
      </c>
    </row>
    <row r="122" spans="1:7" ht="150" customHeight="1">
      <c r="A122" s="17">
        <f t="shared" si="1"/>
        <v>112</v>
      </c>
      <c r="B122" s="23" t="s">
        <v>362</v>
      </c>
      <c r="C122" s="72"/>
      <c r="D122" s="76">
        <v>1</v>
      </c>
      <c r="E122" s="51"/>
      <c r="F122" s="26"/>
      <c r="G122" s="106">
        <f t="shared" si="7"/>
        <v>0</v>
      </c>
    </row>
    <row r="123" spans="1:7" ht="150" customHeight="1">
      <c r="A123" s="17">
        <f t="shared" si="1"/>
        <v>113</v>
      </c>
      <c r="B123" s="23" t="s">
        <v>368</v>
      </c>
      <c r="C123" s="72"/>
      <c r="D123" s="76">
        <v>1</v>
      </c>
      <c r="E123" s="51"/>
      <c r="F123" s="26"/>
      <c r="G123" s="106">
        <f t="shared" si="7"/>
        <v>0</v>
      </c>
    </row>
    <row r="124" spans="1:7" ht="150" customHeight="1">
      <c r="A124" s="17">
        <f t="shared" si="1"/>
        <v>114</v>
      </c>
      <c r="B124" s="23" t="s">
        <v>363</v>
      </c>
      <c r="C124" s="72"/>
      <c r="D124" s="76">
        <v>1</v>
      </c>
      <c r="E124" s="51"/>
      <c r="F124" s="26"/>
      <c r="G124" s="106">
        <f t="shared" si="7"/>
        <v>0</v>
      </c>
    </row>
    <row r="125" spans="1:7" ht="150" customHeight="1">
      <c r="A125" s="17">
        <f t="shared" si="1"/>
        <v>115</v>
      </c>
      <c r="B125" s="23" t="s">
        <v>364</v>
      </c>
      <c r="C125" s="72"/>
      <c r="D125" s="76">
        <v>1</v>
      </c>
      <c r="E125" s="51"/>
      <c r="F125" s="26"/>
      <c r="G125" s="106">
        <f t="shared" si="7"/>
        <v>0</v>
      </c>
    </row>
    <row r="126" spans="1:7" ht="150" customHeight="1">
      <c r="A126" s="17">
        <f t="shared" si="1"/>
        <v>116</v>
      </c>
      <c r="B126" s="23" t="s">
        <v>365</v>
      </c>
      <c r="C126" s="72"/>
      <c r="D126" s="76">
        <v>1</v>
      </c>
      <c r="E126" s="51"/>
      <c r="F126" s="26"/>
      <c r="G126" s="106">
        <f t="shared" si="7"/>
        <v>0</v>
      </c>
    </row>
    <row r="127" spans="1:7" ht="150" customHeight="1">
      <c r="A127" s="17">
        <f t="shared" si="1"/>
        <v>117</v>
      </c>
      <c r="B127" s="23" t="s">
        <v>366</v>
      </c>
      <c r="C127" s="72"/>
      <c r="D127" s="76">
        <v>1</v>
      </c>
      <c r="E127" s="51"/>
      <c r="F127" s="26"/>
      <c r="G127" s="106">
        <f t="shared" si="7"/>
        <v>0</v>
      </c>
    </row>
    <row r="128" spans="1:7" ht="150" customHeight="1">
      <c r="A128" s="17">
        <f t="shared" si="1"/>
        <v>118</v>
      </c>
      <c r="B128" s="23" t="s">
        <v>367</v>
      </c>
      <c r="C128" s="72"/>
      <c r="D128" s="76">
        <v>1</v>
      </c>
      <c r="E128" s="51"/>
      <c r="F128" s="26"/>
      <c r="G128" s="106">
        <f t="shared" si="7"/>
        <v>0</v>
      </c>
    </row>
    <row r="129" spans="1:7" ht="150" customHeight="1">
      <c r="A129" s="17">
        <f t="shared" si="1"/>
        <v>119</v>
      </c>
      <c r="B129" s="23" t="s">
        <v>369</v>
      </c>
      <c r="C129" s="72"/>
      <c r="D129" s="76">
        <v>1</v>
      </c>
      <c r="E129" s="51"/>
      <c r="F129" s="26"/>
      <c r="G129" s="106">
        <f t="shared" si="7"/>
        <v>0</v>
      </c>
    </row>
    <row r="130" spans="1:7" ht="150" customHeight="1">
      <c r="A130" s="17">
        <f t="shared" si="1"/>
        <v>120</v>
      </c>
      <c r="B130" s="23" t="s">
        <v>370</v>
      </c>
      <c r="C130" s="72"/>
      <c r="D130" s="76">
        <v>1</v>
      </c>
      <c r="E130" s="51"/>
      <c r="F130" s="26"/>
      <c r="G130" s="106">
        <f t="shared" si="7"/>
        <v>0</v>
      </c>
    </row>
    <row r="131" spans="1:7" ht="150" customHeight="1">
      <c r="A131" s="17">
        <f t="shared" si="1"/>
        <v>121</v>
      </c>
      <c r="B131" s="23" t="s">
        <v>371</v>
      </c>
      <c r="C131" s="72"/>
      <c r="D131" s="76">
        <v>1</v>
      </c>
      <c r="E131" s="51"/>
      <c r="F131" s="26"/>
      <c r="G131" s="106">
        <f t="shared" si="7"/>
        <v>0</v>
      </c>
    </row>
    <row r="132" spans="1:7" ht="150" customHeight="1">
      <c r="A132" s="17">
        <f t="shared" si="1"/>
        <v>122</v>
      </c>
      <c r="B132" s="23" t="s">
        <v>372</v>
      </c>
      <c r="C132" s="72"/>
      <c r="D132" s="76">
        <v>1</v>
      </c>
      <c r="E132" s="51"/>
      <c r="F132" s="26"/>
      <c r="G132" s="106">
        <f t="shared" si="7"/>
        <v>0</v>
      </c>
    </row>
    <row r="133" spans="1:7" ht="150" customHeight="1">
      <c r="A133" s="17">
        <f t="shared" si="1"/>
        <v>123</v>
      </c>
      <c r="B133" s="23" t="s">
        <v>373</v>
      </c>
      <c r="C133" s="72"/>
      <c r="D133" s="76">
        <v>1</v>
      </c>
      <c r="E133" s="51"/>
      <c r="F133" s="26"/>
      <c r="G133" s="106">
        <f t="shared" si="7"/>
        <v>0</v>
      </c>
    </row>
    <row r="134" spans="1:7" ht="150" customHeight="1">
      <c r="A134" s="17">
        <f t="shared" si="1"/>
        <v>124</v>
      </c>
      <c r="B134" s="23" t="s">
        <v>374</v>
      </c>
      <c r="C134" s="72"/>
      <c r="D134" s="76">
        <v>1</v>
      </c>
      <c r="E134" s="51"/>
      <c r="F134" s="26"/>
      <c r="G134" s="106">
        <f t="shared" si="7"/>
        <v>0</v>
      </c>
    </row>
    <row r="135" spans="1:7" ht="150" customHeight="1">
      <c r="A135" s="17">
        <f t="shared" si="1"/>
        <v>125</v>
      </c>
      <c r="B135" s="23" t="s">
        <v>542</v>
      </c>
      <c r="C135" s="75"/>
      <c r="D135" s="76">
        <v>1</v>
      </c>
      <c r="E135" s="51"/>
      <c r="F135" s="26"/>
      <c r="G135" s="106">
        <f t="shared" si="7"/>
        <v>0</v>
      </c>
    </row>
    <row r="136" spans="1:7" ht="150" customHeight="1">
      <c r="A136" s="17">
        <f t="shared" si="1"/>
        <v>126</v>
      </c>
      <c r="B136" s="23" t="s">
        <v>543</v>
      </c>
      <c r="C136" s="72"/>
      <c r="D136" s="76">
        <v>1</v>
      </c>
      <c r="E136" s="51"/>
      <c r="F136" s="26"/>
      <c r="G136" s="106">
        <f t="shared" si="7"/>
        <v>0</v>
      </c>
    </row>
    <row r="137" spans="1:7" ht="150" customHeight="1">
      <c r="A137" s="17">
        <f t="shared" si="1"/>
        <v>127</v>
      </c>
      <c r="B137" s="23" t="s">
        <v>375</v>
      </c>
      <c r="C137"/>
      <c r="D137" s="76">
        <v>1</v>
      </c>
      <c r="E137" s="51"/>
      <c r="F137" s="26"/>
      <c r="G137" s="106">
        <f t="shared" si="7"/>
        <v>0</v>
      </c>
    </row>
    <row r="138" spans="1:7" ht="150" customHeight="1">
      <c r="A138" s="17">
        <f t="shared" si="1"/>
        <v>128</v>
      </c>
      <c r="B138" s="23" t="s">
        <v>416</v>
      </c>
      <c r="C138" s="92"/>
      <c r="D138" s="20">
        <v>1</v>
      </c>
      <c r="E138" s="51"/>
      <c r="F138" s="108"/>
      <c r="G138" s="106">
        <v>0</v>
      </c>
    </row>
    <row r="139" spans="1:7" ht="150" customHeight="1">
      <c r="A139" s="17">
        <f t="shared" si="1"/>
        <v>129</v>
      </c>
      <c r="B139" s="23" t="s">
        <v>417</v>
      </c>
      <c r="C139" s="92"/>
      <c r="D139" s="20">
        <v>1</v>
      </c>
      <c r="E139" s="51"/>
      <c r="F139" s="108"/>
      <c r="G139" s="106">
        <v>0</v>
      </c>
    </row>
    <row r="140" spans="1:7" ht="150" customHeight="1">
      <c r="A140" s="17">
        <f t="shared" si="1"/>
        <v>130</v>
      </c>
      <c r="B140" s="23" t="s">
        <v>418</v>
      </c>
      <c r="C140" s="92"/>
      <c r="D140" s="20">
        <v>1</v>
      </c>
      <c r="E140" s="51"/>
      <c r="F140" s="108"/>
      <c r="G140" s="106">
        <v>0</v>
      </c>
    </row>
    <row r="141" spans="1:7" ht="150" customHeight="1">
      <c r="A141" s="17">
        <f t="shared" si="1"/>
        <v>131</v>
      </c>
      <c r="B141" s="23" t="s">
        <v>419</v>
      </c>
      <c r="C141" s="32"/>
      <c r="D141" s="20">
        <v>1</v>
      </c>
      <c r="E141" s="51"/>
      <c r="F141" s="108"/>
      <c r="G141" s="106">
        <v>0</v>
      </c>
    </row>
    <row r="142" spans="1:7" ht="150" customHeight="1">
      <c r="A142" s="17">
        <f t="shared" si="1"/>
        <v>132</v>
      </c>
      <c r="B142" s="23" t="s">
        <v>420</v>
      </c>
      <c r="C142" s="19"/>
      <c r="D142" s="20">
        <v>1</v>
      </c>
      <c r="E142" s="51"/>
      <c r="F142" s="108"/>
      <c r="G142" s="106">
        <v>0</v>
      </c>
    </row>
    <row r="143" spans="1:7" ht="150" customHeight="1">
      <c r="A143" s="17">
        <f t="shared" si="1"/>
        <v>133</v>
      </c>
      <c r="B143" s="23" t="s">
        <v>421</v>
      </c>
      <c r="C143" s="72"/>
      <c r="D143" s="20">
        <v>1</v>
      </c>
      <c r="E143" s="51"/>
      <c r="F143" s="108"/>
      <c r="G143" s="106">
        <v>0</v>
      </c>
    </row>
    <row r="144" spans="1:7" ht="150" customHeight="1">
      <c r="A144" s="17">
        <f t="shared" si="1"/>
        <v>134</v>
      </c>
      <c r="B144" s="23" t="s">
        <v>422</v>
      </c>
      <c r="C144" s="72"/>
      <c r="D144" s="20">
        <v>1</v>
      </c>
      <c r="E144" s="51"/>
      <c r="F144" s="108"/>
      <c r="G144" s="106">
        <v>0</v>
      </c>
    </row>
    <row r="145" spans="1:11" ht="150" customHeight="1">
      <c r="A145" s="17">
        <f t="shared" si="1"/>
        <v>135</v>
      </c>
      <c r="B145" s="23" t="s">
        <v>423</v>
      </c>
      <c r="C145" s="32"/>
      <c r="D145" s="20">
        <v>1</v>
      </c>
      <c r="E145" s="51"/>
      <c r="F145" s="108"/>
      <c r="G145" s="106">
        <v>0</v>
      </c>
    </row>
    <row r="146" spans="1:11" ht="27.75" customHeight="1">
      <c r="A146" s="156" t="s">
        <v>483</v>
      </c>
      <c r="B146" s="157"/>
      <c r="C146" s="157"/>
      <c r="D146" s="157"/>
      <c r="E146" s="157"/>
      <c r="F146" s="157"/>
      <c r="G146" s="158"/>
    </row>
    <row r="147" spans="1:11" ht="150" customHeight="1">
      <c r="A147" s="17">
        <v>136</v>
      </c>
      <c r="B147" s="23" t="s">
        <v>351</v>
      </c>
      <c r="C147" s="19"/>
      <c r="D147" s="20">
        <v>1</v>
      </c>
      <c r="E147" s="20"/>
      <c r="F147" s="19"/>
      <c r="G147" s="99">
        <f t="shared" ref="G147" si="8">ROUND((D147*F147),2)</f>
        <v>0</v>
      </c>
    </row>
    <row r="148" spans="1:11" ht="150" customHeight="1">
      <c r="A148" s="17">
        <f>A147+1</f>
        <v>137</v>
      </c>
      <c r="B148" s="18" t="s">
        <v>21</v>
      </c>
      <c r="C148" s="19"/>
      <c r="D148" s="20">
        <v>1</v>
      </c>
      <c r="E148" s="20"/>
      <c r="F148" s="19"/>
      <c r="G148" s="99">
        <f t="shared" si="0"/>
        <v>0</v>
      </c>
    </row>
    <row r="149" spans="1:11" ht="150" customHeight="1">
      <c r="A149" s="17">
        <f t="shared" ref="A149:A158" si="9">A148+1</f>
        <v>138</v>
      </c>
      <c r="B149" s="18" t="s">
        <v>2</v>
      </c>
      <c r="C149" s="19"/>
      <c r="D149" s="20">
        <v>1</v>
      </c>
      <c r="E149" s="20"/>
      <c r="F149" s="19"/>
      <c r="G149" s="99">
        <f t="shared" ref="G149" si="10">ROUND((D149*F149),2)</f>
        <v>0</v>
      </c>
    </row>
    <row r="150" spans="1:11" ht="150" customHeight="1">
      <c r="A150" s="17">
        <f t="shared" si="9"/>
        <v>139</v>
      </c>
      <c r="B150" s="68" t="s">
        <v>22</v>
      </c>
      <c r="C150" s="19"/>
      <c r="D150" s="20">
        <v>1</v>
      </c>
      <c r="E150" s="20"/>
      <c r="F150" s="19"/>
      <c r="G150" s="99">
        <f t="shared" si="0"/>
        <v>0</v>
      </c>
    </row>
    <row r="151" spans="1:11" ht="150" customHeight="1">
      <c r="A151" s="17">
        <f t="shared" si="9"/>
        <v>140</v>
      </c>
      <c r="B151" s="18" t="s">
        <v>26</v>
      </c>
      <c r="C151" s="19"/>
      <c r="D151" s="20">
        <v>1</v>
      </c>
      <c r="E151" s="20"/>
      <c r="F151" s="19"/>
      <c r="G151" s="99">
        <f t="shared" si="0"/>
        <v>0</v>
      </c>
    </row>
    <row r="152" spans="1:11" ht="150" customHeight="1">
      <c r="A152" s="17">
        <f t="shared" si="9"/>
        <v>141</v>
      </c>
      <c r="B152" s="78" t="s">
        <v>284</v>
      </c>
      <c r="C152" s="32"/>
      <c r="D152" s="20">
        <v>1</v>
      </c>
      <c r="E152" s="20"/>
      <c r="F152" s="19"/>
      <c r="G152" s="99">
        <f t="shared" si="0"/>
        <v>0</v>
      </c>
    </row>
    <row r="153" spans="1:11" ht="150" customHeight="1">
      <c r="A153" s="17">
        <f t="shared" si="9"/>
        <v>142</v>
      </c>
      <c r="B153" s="38" t="s">
        <v>292</v>
      </c>
      <c r="C153" s="32"/>
      <c r="D153" s="20">
        <v>1</v>
      </c>
      <c r="E153" s="20"/>
      <c r="F153" s="19"/>
      <c r="G153" s="99">
        <f t="shared" si="0"/>
        <v>0</v>
      </c>
    </row>
    <row r="154" spans="1:11" ht="150" customHeight="1">
      <c r="A154" s="17">
        <f t="shared" si="9"/>
        <v>143</v>
      </c>
      <c r="B154" s="38" t="s">
        <v>293</v>
      </c>
      <c r="C154" s="32"/>
      <c r="D154" s="20">
        <v>1</v>
      </c>
      <c r="E154" s="20"/>
      <c r="F154" s="19"/>
      <c r="G154" s="99">
        <f t="shared" si="0"/>
        <v>0</v>
      </c>
    </row>
    <row r="155" spans="1:11" ht="150" customHeight="1">
      <c r="A155" s="17">
        <f t="shared" si="9"/>
        <v>144</v>
      </c>
      <c r="B155" s="38" t="s">
        <v>291</v>
      </c>
      <c r="C155" s="32"/>
      <c r="D155" s="20">
        <v>1</v>
      </c>
      <c r="E155" s="20"/>
      <c r="F155" s="19"/>
      <c r="G155" s="99">
        <f t="shared" si="0"/>
        <v>0</v>
      </c>
    </row>
    <row r="156" spans="1:11" ht="150" customHeight="1">
      <c r="A156" s="17">
        <f t="shared" si="9"/>
        <v>145</v>
      </c>
      <c r="B156" s="23" t="s">
        <v>350</v>
      </c>
      <c r="C156" s="72"/>
      <c r="D156" s="20"/>
      <c r="E156" s="20"/>
      <c r="F156" s="19"/>
      <c r="G156" s="99">
        <f t="shared" si="0"/>
        <v>0</v>
      </c>
    </row>
    <row r="157" spans="1:11" ht="150" customHeight="1">
      <c r="A157" s="17">
        <f t="shared" si="9"/>
        <v>146</v>
      </c>
      <c r="B157" s="23" t="s">
        <v>502</v>
      </c>
      <c r="C157" s="72"/>
      <c r="D157" s="20"/>
      <c r="E157" s="20"/>
      <c r="F157" s="19"/>
      <c r="G157" s="99">
        <f t="shared" si="0"/>
        <v>0</v>
      </c>
      <c r="K157"/>
    </row>
    <row r="158" spans="1:11" ht="150" customHeight="1">
      <c r="A158" s="17">
        <f t="shared" si="9"/>
        <v>147</v>
      </c>
      <c r="B158" s="23" t="s">
        <v>545</v>
      </c>
      <c r="C158" s="72"/>
      <c r="D158" s="20">
        <v>1</v>
      </c>
      <c r="E158" s="20"/>
      <c r="F158" s="19"/>
      <c r="G158" s="99">
        <v>0</v>
      </c>
      <c r="K158"/>
    </row>
    <row r="159" spans="1:11" ht="150" customHeight="1">
      <c r="A159" s="17">
        <f>A158+1</f>
        <v>148</v>
      </c>
      <c r="B159" s="125" t="s">
        <v>561</v>
      </c>
      <c r="C159" s="72"/>
      <c r="D159" s="20">
        <v>1</v>
      </c>
      <c r="E159" s="20"/>
      <c r="F159" s="19"/>
      <c r="G159" s="99">
        <v>0</v>
      </c>
      <c r="K159"/>
    </row>
    <row r="160" spans="1:11" ht="150" customHeight="1">
      <c r="A160" s="104">
        <f t="shared" ref="A160:A161" si="11">A159+1</f>
        <v>149</v>
      </c>
      <c r="B160" s="125" t="s">
        <v>559</v>
      </c>
      <c r="C160" s="72"/>
      <c r="D160" s="20">
        <v>1</v>
      </c>
      <c r="E160" s="20"/>
      <c r="F160" s="19"/>
      <c r="G160" s="99">
        <v>0</v>
      </c>
      <c r="K160"/>
    </row>
    <row r="161" spans="1:11" ht="150" customHeight="1">
      <c r="A161" s="104">
        <f t="shared" si="11"/>
        <v>150</v>
      </c>
      <c r="B161" s="125" t="s">
        <v>560</v>
      </c>
      <c r="C161" s="72"/>
      <c r="D161" s="20">
        <v>1</v>
      </c>
      <c r="E161" s="20"/>
      <c r="F161" s="19"/>
      <c r="G161" s="99">
        <v>0</v>
      </c>
      <c r="K161"/>
    </row>
    <row r="162" spans="1:11" ht="24.75" customHeight="1">
      <c r="A162" s="156" t="s">
        <v>488</v>
      </c>
      <c r="B162" s="157"/>
      <c r="C162" s="157"/>
      <c r="D162" s="157"/>
      <c r="E162" s="157"/>
      <c r="F162" s="157"/>
      <c r="G162" s="158"/>
      <c r="K162" s="110"/>
    </row>
    <row r="163" spans="1:11" ht="150" customHeight="1">
      <c r="A163" s="17">
        <v>149</v>
      </c>
      <c r="B163" s="18" t="s">
        <v>27</v>
      </c>
      <c r="C163" s="19"/>
      <c r="D163" s="20">
        <v>1</v>
      </c>
      <c r="E163" s="20"/>
      <c r="F163" s="19"/>
      <c r="G163" s="99">
        <f t="shared" si="0"/>
        <v>0</v>
      </c>
    </row>
    <row r="164" spans="1:11" ht="150" customHeight="1">
      <c r="A164" s="17">
        <f t="shared" si="1"/>
        <v>150</v>
      </c>
      <c r="B164" s="18" t="s">
        <v>28</v>
      </c>
      <c r="C164" s="19"/>
      <c r="D164" s="20">
        <v>1</v>
      </c>
      <c r="E164" s="20"/>
      <c r="F164" s="19"/>
      <c r="G164" s="99">
        <f t="shared" si="0"/>
        <v>0</v>
      </c>
    </row>
    <row r="165" spans="1:11" ht="150" customHeight="1">
      <c r="A165" s="17">
        <f t="shared" si="1"/>
        <v>151</v>
      </c>
      <c r="B165" s="26" t="s">
        <v>276</v>
      </c>
      <c r="C165" s="64"/>
      <c r="D165" s="20">
        <v>1</v>
      </c>
      <c r="E165" s="20"/>
      <c r="F165" s="19"/>
      <c r="G165" s="99">
        <f t="shared" si="0"/>
        <v>0</v>
      </c>
    </row>
    <row r="166" spans="1:11" ht="150" customHeight="1">
      <c r="A166" s="17">
        <f t="shared" si="1"/>
        <v>152</v>
      </c>
      <c r="B166" s="27" t="s">
        <v>277</v>
      </c>
      <c r="C166" s="32"/>
      <c r="D166" s="20">
        <v>1</v>
      </c>
      <c r="E166" s="20"/>
      <c r="F166" s="19"/>
      <c r="G166" s="99">
        <f t="shared" si="0"/>
        <v>0</v>
      </c>
    </row>
    <row r="167" spans="1:11" ht="150" customHeight="1">
      <c r="A167" s="17">
        <f t="shared" si="1"/>
        <v>153</v>
      </c>
      <c r="B167" s="22" t="s">
        <v>52</v>
      </c>
      <c r="C167" s="19"/>
      <c r="D167" s="20">
        <v>1</v>
      </c>
      <c r="E167" s="20"/>
      <c r="F167" s="19"/>
      <c r="G167" s="99">
        <f t="shared" si="0"/>
        <v>0</v>
      </c>
    </row>
    <row r="168" spans="1:11" ht="150" customHeight="1">
      <c r="A168" s="17">
        <f t="shared" si="1"/>
        <v>154</v>
      </c>
      <c r="B168" s="22" t="s">
        <v>487</v>
      </c>
      <c r="C168" s="19"/>
      <c r="D168" s="20">
        <v>2</v>
      </c>
      <c r="E168" s="20"/>
      <c r="F168" s="19"/>
      <c r="G168" s="99">
        <f t="shared" ref="G168" si="12">ROUND((D168*F168),2)</f>
        <v>0</v>
      </c>
    </row>
    <row r="169" spans="1:11" ht="18.75" customHeight="1">
      <c r="A169" s="156" t="s">
        <v>478</v>
      </c>
      <c r="B169" s="157"/>
      <c r="C169" s="157"/>
      <c r="D169" s="157"/>
      <c r="E169" s="157"/>
      <c r="F169" s="157"/>
      <c r="G169" s="158"/>
    </row>
    <row r="170" spans="1:11" ht="150" customHeight="1">
      <c r="A170" s="17">
        <v>155</v>
      </c>
      <c r="B170" s="26" t="s">
        <v>275</v>
      </c>
      <c r="C170" s="32"/>
      <c r="D170" s="20">
        <v>1</v>
      </c>
      <c r="E170" s="20"/>
      <c r="F170" s="19"/>
      <c r="G170" s="99">
        <f t="shared" ref="G170:G174" si="13">ROUND((D170*F170),2)</f>
        <v>0</v>
      </c>
    </row>
    <row r="171" spans="1:11" ht="150" customHeight="1">
      <c r="A171" s="104">
        <f>A170+1</f>
        <v>156</v>
      </c>
      <c r="B171" s="22" t="s">
        <v>42</v>
      </c>
      <c r="C171" s="19"/>
      <c r="D171" s="20">
        <v>1</v>
      </c>
      <c r="E171" s="20"/>
      <c r="F171" s="19"/>
      <c r="G171" s="99">
        <f t="shared" si="13"/>
        <v>0</v>
      </c>
    </row>
    <row r="172" spans="1:11" ht="150" customHeight="1">
      <c r="A172" s="104">
        <f t="shared" ref="A172:A174" si="14">A171+1</f>
        <v>157</v>
      </c>
      <c r="B172" s="22" t="s">
        <v>43</v>
      </c>
      <c r="C172" s="19"/>
      <c r="D172" s="20">
        <v>1</v>
      </c>
      <c r="E172" s="20"/>
      <c r="F172" s="19"/>
      <c r="G172" s="99">
        <f t="shared" si="13"/>
        <v>0</v>
      </c>
    </row>
    <row r="173" spans="1:11" ht="150" customHeight="1">
      <c r="A173" s="104">
        <f t="shared" si="14"/>
        <v>158</v>
      </c>
      <c r="B173" s="22" t="s">
        <v>44</v>
      </c>
      <c r="C173" s="19"/>
      <c r="D173" s="20">
        <v>1</v>
      </c>
      <c r="E173" s="20"/>
      <c r="F173" s="19"/>
      <c r="G173" s="99">
        <f t="shared" si="13"/>
        <v>0</v>
      </c>
    </row>
    <row r="174" spans="1:11" ht="150" customHeight="1">
      <c r="A174" s="104">
        <f t="shared" si="14"/>
        <v>159</v>
      </c>
      <c r="B174" s="22" t="s">
        <v>56</v>
      </c>
      <c r="C174" s="19"/>
      <c r="D174" s="20">
        <v>1</v>
      </c>
      <c r="E174" s="20"/>
      <c r="F174" s="19"/>
      <c r="G174" s="99">
        <f t="shared" si="13"/>
        <v>0</v>
      </c>
    </row>
    <row r="175" spans="1:11" ht="19.5" customHeight="1">
      <c r="A175" s="156" t="s">
        <v>477</v>
      </c>
      <c r="B175" s="157"/>
      <c r="C175" s="157"/>
      <c r="D175" s="157"/>
      <c r="E175" s="157"/>
      <c r="F175" s="157"/>
      <c r="G175" s="158"/>
    </row>
    <row r="176" spans="1:11" ht="128.25" customHeight="1">
      <c r="A176" s="17">
        <v>158</v>
      </c>
      <c r="B176" s="18" t="s">
        <v>32</v>
      </c>
      <c r="C176" s="19"/>
      <c r="D176" s="20">
        <v>1</v>
      </c>
      <c r="E176" s="20"/>
      <c r="F176" s="19"/>
      <c r="G176" s="99">
        <f t="shared" si="0"/>
        <v>0</v>
      </c>
    </row>
    <row r="177" spans="1:7" ht="128.25" customHeight="1">
      <c r="A177" s="17">
        <f t="shared" si="1"/>
        <v>159</v>
      </c>
      <c r="B177" s="18" t="s">
        <v>33</v>
      </c>
      <c r="C177" s="19"/>
      <c r="D177" s="20">
        <v>1</v>
      </c>
      <c r="E177" s="20"/>
      <c r="F177" s="19"/>
      <c r="G177" s="99">
        <f t="shared" si="0"/>
        <v>0</v>
      </c>
    </row>
    <row r="178" spans="1:7" ht="150" customHeight="1">
      <c r="A178" s="17">
        <f t="shared" si="1"/>
        <v>160</v>
      </c>
      <c r="B178" s="18" t="s">
        <v>34</v>
      </c>
      <c r="C178" s="19"/>
      <c r="D178" s="20">
        <v>1</v>
      </c>
      <c r="E178" s="20"/>
      <c r="F178" s="19"/>
      <c r="G178" s="99">
        <f t="shared" si="0"/>
        <v>0</v>
      </c>
    </row>
    <row r="179" spans="1:7" ht="150" customHeight="1">
      <c r="A179" s="17">
        <f t="shared" si="1"/>
        <v>161</v>
      </c>
      <c r="B179" s="18" t="s">
        <v>35</v>
      </c>
      <c r="C179" s="19"/>
      <c r="D179" s="20">
        <v>1</v>
      </c>
      <c r="E179" s="20"/>
      <c r="F179" s="19"/>
      <c r="G179" s="99">
        <f t="shared" si="0"/>
        <v>0</v>
      </c>
    </row>
    <row r="180" spans="1:7" ht="94.5" customHeight="1">
      <c r="A180" s="17">
        <f t="shared" si="1"/>
        <v>162</v>
      </c>
      <c r="B180" s="23" t="s">
        <v>358</v>
      </c>
      <c r="C180" s="72"/>
      <c r="D180" s="20">
        <v>1</v>
      </c>
      <c r="E180" s="20"/>
      <c r="F180" s="19"/>
      <c r="G180" s="99">
        <f t="shared" si="0"/>
        <v>0</v>
      </c>
    </row>
    <row r="181" spans="1:7" ht="94.5" customHeight="1">
      <c r="A181" s="17">
        <f t="shared" si="1"/>
        <v>163</v>
      </c>
      <c r="B181" s="23" t="s">
        <v>544</v>
      </c>
      <c r="C181" s="72"/>
      <c r="D181" s="20">
        <v>1</v>
      </c>
      <c r="E181" s="20"/>
      <c r="F181" s="19"/>
      <c r="G181" s="99">
        <f t="shared" si="0"/>
        <v>0</v>
      </c>
    </row>
    <row r="182" spans="1:7" ht="22.5" customHeight="1">
      <c r="A182" s="156" t="s">
        <v>479</v>
      </c>
      <c r="B182" s="157"/>
      <c r="C182" s="157"/>
      <c r="D182" s="157"/>
      <c r="E182" s="157"/>
      <c r="F182" s="157"/>
      <c r="G182" s="158"/>
    </row>
    <row r="183" spans="1:7" ht="150" customHeight="1">
      <c r="A183" s="17">
        <v>164</v>
      </c>
      <c r="B183" s="18" t="s">
        <v>45</v>
      </c>
      <c r="C183" s="19"/>
      <c r="D183" s="20">
        <v>1</v>
      </c>
      <c r="E183" s="20"/>
      <c r="F183" s="19"/>
      <c r="G183" s="99">
        <f t="shared" ref="G183:G231" si="15">ROUND((D183*F183),2)</f>
        <v>0</v>
      </c>
    </row>
    <row r="184" spans="1:7" ht="150" customHeight="1">
      <c r="A184" s="17">
        <f t="shared" si="1"/>
        <v>165</v>
      </c>
      <c r="B184" s="22" t="s">
        <v>46</v>
      </c>
      <c r="C184" s="19"/>
      <c r="D184" s="20">
        <v>1</v>
      </c>
      <c r="E184" s="20"/>
      <c r="F184" s="19"/>
      <c r="G184" s="99">
        <f t="shared" si="15"/>
        <v>0</v>
      </c>
    </row>
    <row r="185" spans="1:7" ht="150" customHeight="1">
      <c r="A185" s="17">
        <f t="shared" si="1"/>
        <v>166</v>
      </c>
      <c r="B185" s="18" t="s">
        <v>47</v>
      </c>
      <c r="C185" s="19"/>
      <c r="D185" s="20">
        <v>1</v>
      </c>
      <c r="E185" s="20"/>
      <c r="F185" s="19"/>
      <c r="G185" s="99">
        <f t="shared" si="15"/>
        <v>0</v>
      </c>
    </row>
    <row r="186" spans="1:7" ht="150" customHeight="1">
      <c r="A186" s="17">
        <f t="shared" si="1"/>
        <v>167</v>
      </c>
      <c r="B186" s="18" t="s">
        <v>48</v>
      </c>
      <c r="C186" s="19"/>
      <c r="D186" s="20">
        <v>1</v>
      </c>
      <c r="E186" s="20"/>
      <c r="F186" s="19"/>
      <c r="G186" s="99">
        <f t="shared" si="15"/>
        <v>0</v>
      </c>
    </row>
    <row r="187" spans="1:7" ht="149.25" customHeight="1">
      <c r="A187" s="17">
        <f t="shared" si="1"/>
        <v>168</v>
      </c>
      <c r="B187" s="23" t="s">
        <v>462</v>
      </c>
      <c r="C187" s="72"/>
      <c r="D187" s="20">
        <v>1</v>
      </c>
      <c r="E187" s="51"/>
      <c r="F187" s="32"/>
      <c r="G187" s="106">
        <v>0</v>
      </c>
    </row>
    <row r="188" spans="1:7" ht="27.75" customHeight="1">
      <c r="A188" s="156" t="s">
        <v>481</v>
      </c>
      <c r="B188" s="157"/>
      <c r="C188" s="157"/>
      <c r="D188" s="157"/>
      <c r="E188" s="157"/>
      <c r="F188" s="157"/>
      <c r="G188" s="158"/>
    </row>
    <row r="189" spans="1:7" ht="150" customHeight="1">
      <c r="A189" s="17">
        <v>169</v>
      </c>
      <c r="B189" s="18" t="s">
        <v>49</v>
      </c>
      <c r="C189" s="19"/>
      <c r="D189" s="20">
        <v>1</v>
      </c>
      <c r="E189" s="20"/>
      <c r="F189" s="19"/>
      <c r="G189" s="99">
        <f t="shared" si="15"/>
        <v>0</v>
      </c>
    </row>
    <row r="190" spans="1:7" ht="150" customHeight="1">
      <c r="A190" s="17">
        <f>A189+1</f>
        <v>170</v>
      </c>
      <c r="B190" s="22" t="s">
        <v>57</v>
      </c>
      <c r="C190" s="19"/>
      <c r="D190" s="20">
        <v>1</v>
      </c>
      <c r="E190" s="20"/>
      <c r="F190" s="19"/>
      <c r="G190" s="99">
        <f t="shared" ref="G190:G193" si="16">ROUND((D190*F190),2)</f>
        <v>0</v>
      </c>
    </row>
    <row r="191" spans="1:7" ht="150" customHeight="1">
      <c r="A191" s="17">
        <f t="shared" ref="A191:A193" si="17">A190+1</f>
        <v>171</v>
      </c>
      <c r="B191" s="22" t="s">
        <v>55</v>
      </c>
      <c r="C191" s="19"/>
      <c r="D191" s="20">
        <v>1</v>
      </c>
      <c r="E191" s="20"/>
      <c r="F191" s="19"/>
      <c r="G191" s="99">
        <f t="shared" si="16"/>
        <v>0</v>
      </c>
    </row>
    <row r="192" spans="1:7" ht="150" customHeight="1">
      <c r="A192" s="17">
        <f t="shared" si="17"/>
        <v>172</v>
      </c>
      <c r="B192" s="34" t="s">
        <v>413</v>
      </c>
      <c r="C192" s="32"/>
      <c r="D192" s="20">
        <v>1</v>
      </c>
      <c r="E192" s="20"/>
      <c r="F192" s="19"/>
      <c r="G192" s="99">
        <f t="shared" si="16"/>
        <v>0</v>
      </c>
    </row>
    <row r="193" spans="1:7" ht="150" customHeight="1">
      <c r="A193" s="17">
        <f t="shared" si="17"/>
        <v>173</v>
      </c>
      <c r="B193" s="36" t="s">
        <v>74</v>
      </c>
      <c r="C193" s="32"/>
      <c r="D193" s="20">
        <v>1</v>
      </c>
      <c r="E193" s="20"/>
      <c r="F193" s="19"/>
      <c r="G193" s="99">
        <f t="shared" si="16"/>
        <v>0</v>
      </c>
    </row>
    <row r="194" spans="1:7" ht="19.5" customHeight="1">
      <c r="A194" s="156" t="s">
        <v>482</v>
      </c>
      <c r="B194" s="157"/>
      <c r="C194" s="157"/>
      <c r="D194" s="157"/>
      <c r="E194" s="157"/>
      <c r="F194" s="157"/>
      <c r="G194" s="158"/>
    </row>
    <row r="195" spans="1:7" ht="162" customHeight="1">
      <c r="A195" s="17">
        <v>174</v>
      </c>
      <c r="B195" s="23" t="s">
        <v>144</v>
      </c>
      <c r="C195" s="24"/>
      <c r="D195" s="20">
        <v>1</v>
      </c>
      <c r="E195" s="20"/>
      <c r="F195" s="19"/>
      <c r="G195" s="99">
        <f t="shared" si="15"/>
        <v>0</v>
      </c>
    </row>
    <row r="196" spans="1:7" ht="162" customHeight="1">
      <c r="A196" s="17">
        <f>A195+1</f>
        <v>175</v>
      </c>
      <c r="B196" s="21" t="s">
        <v>65</v>
      </c>
      <c r="C196" s="19"/>
      <c r="D196" s="20">
        <v>1</v>
      </c>
      <c r="E196" s="20"/>
      <c r="F196" s="19"/>
      <c r="G196" s="99">
        <f t="shared" si="15"/>
        <v>0</v>
      </c>
    </row>
    <row r="197" spans="1:7" ht="150" customHeight="1">
      <c r="A197" s="17">
        <f t="shared" ref="A197:A221" si="18">A196+1</f>
        <v>176</v>
      </c>
      <c r="B197" s="30" t="s">
        <v>332</v>
      </c>
      <c r="C197" s="28"/>
      <c r="D197" s="20">
        <v>1</v>
      </c>
      <c r="E197" s="20"/>
      <c r="F197" s="19"/>
      <c r="G197" s="99">
        <f t="shared" si="15"/>
        <v>0</v>
      </c>
    </row>
    <row r="198" spans="1:7" ht="120" customHeight="1">
      <c r="A198" s="17">
        <f t="shared" si="18"/>
        <v>177</v>
      </c>
      <c r="B198" s="21" t="s">
        <v>62</v>
      </c>
      <c r="C198" s="31"/>
      <c r="D198" s="20">
        <v>1</v>
      </c>
      <c r="E198" s="20"/>
      <c r="F198" s="19"/>
      <c r="G198" s="99">
        <f t="shared" si="15"/>
        <v>0</v>
      </c>
    </row>
    <row r="199" spans="1:7" ht="120" customHeight="1">
      <c r="A199" s="17">
        <f t="shared" si="18"/>
        <v>178</v>
      </c>
      <c r="B199" s="23" t="s">
        <v>64</v>
      </c>
      <c r="C199" s="32"/>
      <c r="D199" s="20">
        <v>1</v>
      </c>
      <c r="E199" s="20"/>
      <c r="F199" s="19"/>
      <c r="G199" s="99">
        <f t="shared" si="15"/>
        <v>0</v>
      </c>
    </row>
    <row r="200" spans="1:7" ht="120" customHeight="1">
      <c r="A200" s="17">
        <f t="shared" si="18"/>
        <v>179</v>
      </c>
      <c r="B200" s="23" t="s">
        <v>63</v>
      </c>
      <c r="C200" s="33"/>
      <c r="D200" s="20">
        <v>1</v>
      </c>
      <c r="E200" s="20"/>
      <c r="F200" s="19"/>
      <c r="G200" s="99">
        <f t="shared" si="15"/>
        <v>0</v>
      </c>
    </row>
    <row r="201" spans="1:7" ht="120" customHeight="1">
      <c r="A201" s="17">
        <f t="shared" si="18"/>
        <v>180</v>
      </c>
      <c r="B201" s="23" t="s">
        <v>426</v>
      </c>
      <c r="C201" s="115"/>
      <c r="D201" s="20">
        <v>1</v>
      </c>
      <c r="E201" s="51"/>
      <c r="F201" s="91"/>
      <c r="G201" s="106">
        <v>0</v>
      </c>
    </row>
    <row r="202" spans="1:7" ht="120" customHeight="1">
      <c r="A202" s="17">
        <f t="shared" si="18"/>
        <v>181</v>
      </c>
      <c r="B202" s="23" t="s">
        <v>541</v>
      </c>
      <c r="C202" s="94"/>
      <c r="D202" s="20">
        <v>1</v>
      </c>
      <c r="E202" s="51"/>
      <c r="F202" s="91"/>
      <c r="G202" s="116">
        <v>0</v>
      </c>
    </row>
    <row r="203" spans="1:7" ht="120" customHeight="1">
      <c r="A203" s="17">
        <f t="shared" si="18"/>
        <v>182</v>
      </c>
      <c r="B203" s="126" t="s">
        <v>562</v>
      </c>
      <c r="C203" s="115"/>
      <c r="D203" s="20">
        <v>1</v>
      </c>
      <c r="E203" s="51"/>
      <c r="F203" s="91"/>
      <c r="G203" s="116">
        <v>0</v>
      </c>
    </row>
    <row r="204" spans="1:7" ht="120" customHeight="1">
      <c r="A204" s="17">
        <f t="shared" si="18"/>
        <v>183</v>
      </c>
      <c r="B204" s="127" t="s">
        <v>563</v>
      </c>
      <c r="C204" s="115"/>
      <c r="D204" s="20">
        <v>1</v>
      </c>
      <c r="E204" s="51"/>
      <c r="F204" s="91"/>
      <c r="G204" s="116">
        <v>0</v>
      </c>
    </row>
    <row r="205" spans="1:7" ht="120" customHeight="1">
      <c r="A205" s="17">
        <f t="shared" si="18"/>
        <v>184</v>
      </c>
      <c r="B205" s="127" t="s">
        <v>564</v>
      </c>
      <c r="C205" s="115"/>
      <c r="D205" s="20">
        <v>1</v>
      </c>
      <c r="E205" s="51"/>
      <c r="F205" s="91"/>
      <c r="G205" s="116">
        <v>0</v>
      </c>
    </row>
    <row r="206" spans="1:7" ht="120" customHeight="1">
      <c r="A206" s="17">
        <f t="shared" si="18"/>
        <v>185</v>
      </c>
      <c r="B206" s="127" t="s">
        <v>565</v>
      </c>
      <c r="C206" s="115"/>
      <c r="D206" s="20">
        <v>1</v>
      </c>
      <c r="E206" s="51"/>
      <c r="F206" s="91"/>
      <c r="G206" s="116">
        <v>0</v>
      </c>
    </row>
    <row r="207" spans="1:7" ht="120" customHeight="1">
      <c r="A207" s="17">
        <f t="shared" si="18"/>
        <v>186</v>
      </c>
      <c r="B207" s="126" t="s">
        <v>566</v>
      </c>
      <c r="C207" s="115"/>
      <c r="D207" s="20">
        <v>1</v>
      </c>
      <c r="E207" s="51"/>
      <c r="F207" s="91"/>
      <c r="G207" s="116">
        <v>0</v>
      </c>
    </row>
    <row r="208" spans="1:7" ht="120" customHeight="1">
      <c r="A208" s="17">
        <f t="shared" si="18"/>
        <v>187</v>
      </c>
      <c r="B208" s="27" t="s">
        <v>341</v>
      </c>
      <c r="C208" s="27"/>
      <c r="D208" s="20">
        <v>1</v>
      </c>
      <c r="E208" s="51"/>
      <c r="F208" s="32"/>
      <c r="G208" s="116">
        <v>0</v>
      </c>
    </row>
    <row r="209" spans="1:7" ht="120" customHeight="1">
      <c r="A209" s="17">
        <f t="shared" si="18"/>
        <v>188</v>
      </c>
      <c r="B209" s="27" t="s">
        <v>339</v>
      </c>
      <c r="C209" s="72"/>
      <c r="D209" s="20">
        <v>1</v>
      </c>
      <c r="E209" s="51"/>
      <c r="F209" s="32"/>
      <c r="G209" s="99">
        <f t="shared" ref="G209:G216" si="19">ROUND((D209*F209),2)</f>
        <v>0</v>
      </c>
    </row>
    <row r="210" spans="1:7" ht="120" customHeight="1">
      <c r="A210" s="17">
        <f t="shared" si="18"/>
        <v>189</v>
      </c>
      <c r="B210" s="27" t="s">
        <v>340</v>
      </c>
      <c r="C210" s="70"/>
      <c r="D210" s="20">
        <v>1</v>
      </c>
      <c r="E210" s="51"/>
      <c r="F210" s="32"/>
      <c r="G210" s="99">
        <f t="shared" si="19"/>
        <v>0</v>
      </c>
    </row>
    <row r="211" spans="1:7" ht="120" customHeight="1">
      <c r="A211" s="17">
        <f t="shared" si="18"/>
        <v>190</v>
      </c>
      <c r="B211" s="27" t="s">
        <v>342</v>
      </c>
      <c r="C211" s="72"/>
      <c r="D211" s="20">
        <v>1</v>
      </c>
      <c r="E211" s="51"/>
      <c r="F211" s="32"/>
      <c r="G211" s="99">
        <f t="shared" si="19"/>
        <v>0</v>
      </c>
    </row>
    <row r="212" spans="1:7" ht="120" customHeight="1">
      <c r="A212" s="17">
        <f t="shared" si="18"/>
        <v>191</v>
      </c>
      <c r="B212" s="27" t="s">
        <v>343</v>
      </c>
      <c r="C212" s="72"/>
      <c r="D212" s="20">
        <v>1</v>
      </c>
      <c r="E212" s="51"/>
      <c r="F212" s="32"/>
      <c r="G212" s="99">
        <f t="shared" si="19"/>
        <v>0</v>
      </c>
    </row>
    <row r="213" spans="1:7" ht="120" customHeight="1">
      <c r="A213" s="17">
        <f t="shared" si="18"/>
        <v>192</v>
      </c>
      <c r="B213" s="27" t="s">
        <v>407</v>
      </c>
      <c r="C213"/>
      <c r="D213" s="20">
        <v>1</v>
      </c>
      <c r="E213" s="51"/>
      <c r="F213" s="32"/>
      <c r="G213" s="99">
        <f t="shared" si="19"/>
        <v>0</v>
      </c>
    </row>
    <row r="214" spans="1:7" ht="120" customHeight="1">
      <c r="A214" s="17">
        <f t="shared" si="18"/>
        <v>193</v>
      </c>
      <c r="B214" s="27" t="s">
        <v>344</v>
      </c>
      <c r="C214" s="73"/>
      <c r="D214" s="20">
        <v>1</v>
      </c>
      <c r="E214" s="51"/>
      <c r="F214" s="32"/>
      <c r="G214" s="99">
        <f t="shared" si="19"/>
        <v>0</v>
      </c>
    </row>
    <row r="215" spans="1:7" ht="120" customHeight="1">
      <c r="A215" s="17">
        <f t="shared" si="18"/>
        <v>194</v>
      </c>
      <c r="B215" s="27" t="s">
        <v>345</v>
      </c>
      <c r="C215" s="74"/>
      <c r="D215" s="20">
        <v>1</v>
      </c>
      <c r="E215" s="51"/>
      <c r="F215" s="32"/>
      <c r="G215" s="99">
        <f t="shared" si="19"/>
        <v>0</v>
      </c>
    </row>
    <row r="216" spans="1:7" ht="120" customHeight="1">
      <c r="A216" s="17">
        <f t="shared" si="18"/>
        <v>195</v>
      </c>
      <c r="B216" s="27" t="s">
        <v>346</v>
      </c>
      <c r="C216" s="74"/>
      <c r="D216" s="20">
        <v>1</v>
      </c>
      <c r="E216" s="51"/>
      <c r="F216" s="32"/>
      <c r="G216" s="99">
        <f t="shared" si="19"/>
        <v>0</v>
      </c>
    </row>
    <row r="217" spans="1:7" ht="53.25" customHeight="1">
      <c r="A217" s="17">
        <f t="shared" si="18"/>
        <v>196</v>
      </c>
      <c r="B217" s="27" t="s">
        <v>315</v>
      </c>
      <c r="C217" s="28"/>
      <c r="D217" s="20">
        <v>1</v>
      </c>
      <c r="E217" s="20"/>
      <c r="F217" s="19"/>
      <c r="G217" s="99">
        <f t="shared" ref="G217:G218" si="20">ROUND((D217*F217),2)</f>
        <v>0</v>
      </c>
    </row>
    <row r="218" spans="1:7" ht="51.75" customHeight="1">
      <c r="A218" s="17">
        <f t="shared" si="18"/>
        <v>197</v>
      </c>
      <c r="B218" s="27" t="s">
        <v>316</v>
      </c>
      <c r="C218" s="28"/>
      <c r="D218" s="20">
        <v>1</v>
      </c>
      <c r="E218" s="20"/>
      <c r="F218" s="19"/>
      <c r="G218" s="99">
        <f t="shared" si="20"/>
        <v>0</v>
      </c>
    </row>
    <row r="219" spans="1:7" ht="51.75" customHeight="1">
      <c r="A219" s="17">
        <f t="shared" si="18"/>
        <v>198</v>
      </c>
      <c r="B219" s="27" t="s">
        <v>571</v>
      </c>
      <c r="C219" s="72"/>
      <c r="D219" s="20">
        <v>1</v>
      </c>
      <c r="E219" s="20"/>
      <c r="F219" s="19"/>
      <c r="G219" s="99">
        <v>0</v>
      </c>
    </row>
    <row r="220" spans="1:7" ht="51.75" customHeight="1">
      <c r="A220" s="17">
        <f t="shared" si="18"/>
        <v>199</v>
      </c>
      <c r="B220" s="176" t="s">
        <v>572</v>
      </c>
      <c r="C220" s="72"/>
      <c r="D220" s="130">
        <v>1</v>
      </c>
      <c r="E220" s="130"/>
      <c r="F220" s="129"/>
      <c r="G220" s="131">
        <v>0</v>
      </c>
    </row>
    <row r="221" spans="1:7" ht="168.75" customHeight="1">
      <c r="A221" s="17">
        <f t="shared" si="18"/>
        <v>200</v>
      </c>
      <c r="B221" s="27" t="s">
        <v>573</v>
      </c>
      <c r="C221"/>
      <c r="D221" s="20">
        <v>1</v>
      </c>
      <c r="E221" s="20"/>
      <c r="F221" s="19"/>
      <c r="G221" s="99">
        <v>0</v>
      </c>
    </row>
    <row r="222" spans="1:7" ht="34.5" customHeight="1">
      <c r="A222" s="159" t="s">
        <v>480</v>
      </c>
      <c r="B222" s="160"/>
      <c r="C222" s="160"/>
      <c r="D222" s="160"/>
      <c r="E222" s="160"/>
      <c r="F222" s="160"/>
      <c r="G222" s="161"/>
    </row>
    <row r="223" spans="1:7" ht="120" customHeight="1">
      <c r="A223" s="17">
        <f>A221+1</f>
        <v>201</v>
      </c>
      <c r="B223" s="34" t="s">
        <v>66</v>
      </c>
      <c r="C223" s="35"/>
      <c r="D223" s="20">
        <v>1</v>
      </c>
      <c r="E223" s="20"/>
      <c r="F223" s="19"/>
      <c r="G223" s="99">
        <f t="shared" si="15"/>
        <v>0</v>
      </c>
    </row>
    <row r="224" spans="1:7" ht="120" customHeight="1">
      <c r="A224" s="17">
        <f t="shared" ref="A224:A279" si="21">A223+1</f>
        <v>202</v>
      </c>
      <c r="B224" s="34" t="s">
        <v>67</v>
      </c>
      <c r="C224" s="35"/>
      <c r="D224" s="20">
        <v>1</v>
      </c>
      <c r="E224" s="20"/>
      <c r="F224" s="19"/>
      <c r="G224" s="99">
        <f t="shared" si="15"/>
        <v>0</v>
      </c>
    </row>
    <row r="225" spans="1:7" ht="120" customHeight="1">
      <c r="A225" s="17">
        <f t="shared" si="21"/>
        <v>203</v>
      </c>
      <c r="B225" s="34" t="s">
        <v>68</v>
      </c>
      <c r="C225" s="32"/>
      <c r="D225" s="20">
        <v>1</v>
      </c>
      <c r="E225" s="20"/>
      <c r="F225" s="19"/>
      <c r="G225" s="99">
        <f t="shared" si="15"/>
        <v>0</v>
      </c>
    </row>
    <row r="226" spans="1:7" ht="120" customHeight="1">
      <c r="A226" s="17">
        <f t="shared" si="21"/>
        <v>204</v>
      </c>
      <c r="B226" s="34" t="s">
        <v>69</v>
      </c>
      <c r="C226" s="32"/>
      <c r="D226" s="20">
        <v>1</v>
      </c>
      <c r="E226" s="20"/>
      <c r="F226" s="19"/>
      <c r="G226" s="99">
        <f t="shared" si="15"/>
        <v>0</v>
      </c>
    </row>
    <row r="227" spans="1:7" ht="120" customHeight="1">
      <c r="A227" s="17">
        <f t="shared" si="21"/>
        <v>205</v>
      </c>
      <c r="B227" s="34" t="s">
        <v>70</v>
      </c>
      <c r="C227" s="32"/>
      <c r="D227" s="20">
        <v>1</v>
      </c>
      <c r="E227" s="20"/>
      <c r="F227" s="19"/>
      <c r="G227" s="99">
        <f t="shared" si="15"/>
        <v>0</v>
      </c>
    </row>
    <row r="228" spans="1:7" ht="120" customHeight="1">
      <c r="A228" s="17">
        <f t="shared" si="21"/>
        <v>206</v>
      </c>
      <c r="B228" s="34" t="s">
        <v>71</v>
      </c>
      <c r="C228" s="32"/>
      <c r="D228" s="20">
        <v>1</v>
      </c>
      <c r="E228" s="20"/>
      <c r="F228" s="19"/>
      <c r="G228" s="99">
        <f t="shared" si="15"/>
        <v>0</v>
      </c>
    </row>
    <row r="229" spans="1:7" ht="120" customHeight="1">
      <c r="A229" s="17">
        <f t="shared" si="21"/>
        <v>207</v>
      </c>
      <c r="B229" s="27" t="s">
        <v>103</v>
      </c>
      <c r="C229" s="32"/>
      <c r="D229" s="20">
        <v>1</v>
      </c>
      <c r="E229" s="20"/>
      <c r="F229" s="19"/>
      <c r="G229" s="99">
        <f t="shared" si="15"/>
        <v>0</v>
      </c>
    </row>
    <row r="230" spans="1:7" ht="120" customHeight="1">
      <c r="A230" s="17">
        <f t="shared" si="21"/>
        <v>208</v>
      </c>
      <c r="B230" s="34" t="s">
        <v>109</v>
      </c>
      <c r="C230" s="32"/>
      <c r="D230" s="20">
        <v>1</v>
      </c>
      <c r="E230" s="20"/>
      <c r="F230" s="19"/>
      <c r="G230" s="99">
        <f t="shared" si="15"/>
        <v>0</v>
      </c>
    </row>
    <row r="231" spans="1:7" ht="120" customHeight="1">
      <c r="A231" s="17">
        <f t="shared" si="21"/>
        <v>209</v>
      </c>
      <c r="B231" s="34" t="s">
        <v>108</v>
      </c>
      <c r="C231" s="32"/>
      <c r="D231" s="20">
        <v>1</v>
      </c>
      <c r="E231" s="20"/>
      <c r="F231" s="19"/>
      <c r="G231" s="99">
        <f t="shared" si="15"/>
        <v>0</v>
      </c>
    </row>
    <row r="232" spans="1:7" ht="120" customHeight="1">
      <c r="A232" s="17">
        <f t="shared" si="21"/>
        <v>210</v>
      </c>
      <c r="B232" s="34" t="s">
        <v>107</v>
      </c>
      <c r="C232" s="32"/>
      <c r="D232" s="20">
        <v>1</v>
      </c>
      <c r="E232" s="20"/>
      <c r="F232" s="19"/>
      <c r="G232" s="99">
        <f t="shared" ref="G232:G237" si="22">ROUND((D232*F232),2)</f>
        <v>0</v>
      </c>
    </row>
    <row r="233" spans="1:7" ht="120" customHeight="1">
      <c r="A233" s="17">
        <f t="shared" si="21"/>
        <v>211</v>
      </c>
      <c r="B233" s="34" t="s">
        <v>106</v>
      </c>
      <c r="C233" s="32"/>
      <c r="D233" s="20">
        <v>1</v>
      </c>
      <c r="E233" s="20"/>
      <c r="F233" s="19"/>
      <c r="G233" s="99">
        <f t="shared" si="22"/>
        <v>0</v>
      </c>
    </row>
    <row r="234" spans="1:7" ht="120" customHeight="1">
      <c r="A234" s="17">
        <f t="shared" si="21"/>
        <v>212</v>
      </c>
      <c r="B234" s="34" t="s">
        <v>105</v>
      </c>
      <c r="C234" s="32"/>
      <c r="D234" s="20">
        <v>1</v>
      </c>
      <c r="E234" s="20"/>
      <c r="F234" s="19"/>
      <c r="G234" s="99">
        <f t="shared" si="22"/>
        <v>0</v>
      </c>
    </row>
    <row r="235" spans="1:7" ht="120" customHeight="1">
      <c r="A235" s="17">
        <f t="shared" si="21"/>
        <v>213</v>
      </c>
      <c r="B235" s="34" t="s">
        <v>110</v>
      </c>
      <c r="C235" s="32"/>
      <c r="D235" s="20">
        <v>1</v>
      </c>
      <c r="E235" s="20"/>
      <c r="F235" s="19"/>
      <c r="G235" s="99">
        <f t="shared" si="22"/>
        <v>0</v>
      </c>
    </row>
    <row r="236" spans="1:7" ht="120" customHeight="1">
      <c r="A236" s="17">
        <f t="shared" si="21"/>
        <v>214</v>
      </c>
      <c r="B236" s="29" t="s">
        <v>104</v>
      </c>
      <c r="C236" s="32"/>
      <c r="D236" s="20">
        <v>1</v>
      </c>
      <c r="E236" s="20"/>
      <c r="F236" s="19"/>
      <c r="G236" s="99">
        <f t="shared" si="22"/>
        <v>0</v>
      </c>
    </row>
    <row r="237" spans="1:7" ht="120" customHeight="1">
      <c r="A237" s="17">
        <f t="shared" si="21"/>
        <v>215</v>
      </c>
      <c r="B237" s="29" t="s">
        <v>111</v>
      </c>
      <c r="C237" s="32"/>
      <c r="D237" s="20">
        <v>1</v>
      </c>
      <c r="E237" s="20"/>
      <c r="F237" s="19"/>
      <c r="G237" s="99">
        <f t="shared" si="22"/>
        <v>0</v>
      </c>
    </row>
    <row r="238" spans="1:7" ht="197.25" customHeight="1">
      <c r="A238" s="17">
        <f t="shared" si="21"/>
        <v>216</v>
      </c>
      <c r="B238" s="23" t="s">
        <v>294</v>
      </c>
      <c r="C238" s="28"/>
      <c r="D238" s="20">
        <v>1</v>
      </c>
      <c r="E238" s="20"/>
      <c r="F238" s="19"/>
      <c r="G238" s="99">
        <f t="shared" ref="G238:G242" si="23">ROUND((D238*F238),2)</f>
        <v>0</v>
      </c>
    </row>
    <row r="239" spans="1:7" ht="197.25" customHeight="1">
      <c r="A239" s="17">
        <f t="shared" si="21"/>
        <v>217</v>
      </c>
      <c r="B239" s="23" t="s">
        <v>295</v>
      </c>
      <c r="C239" s="32"/>
      <c r="D239" s="20">
        <v>1</v>
      </c>
      <c r="E239" s="20"/>
      <c r="F239" s="19"/>
      <c r="G239" s="99">
        <f t="shared" si="23"/>
        <v>0</v>
      </c>
    </row>
    <row r="240" spans="1:7" ht="197.25" customHeight="1">
      <c r="A240" s="17">
        <f t="shared" si="21"/>
        <v>218</v>
      </c>
      <c r="B240" s="23" t="s">
        <v>296</v>
      </c>
      <c r="C240" s="32"/>
      <c r="D240" s="20">
        <v>1</v>
      </c>
      <c r="E240" s="20"/>
      <c r="F240" s="19"/>
      <c r="G240" s="99">
        <f t="shared" si="23"/>
        <v>0</v>
      </c>
    </row>
    <row r="241" spans="1:7" ht="197.25" customHeight="1">
      <c r="A241" s="17">
        <f t="shared" si="21"/>
        <v>219</v>
      </c>
      <c r="B241" s="23" t="s">
        <v>297</v>
      </c>
      <c r="C241" s="32"/>
      <c r="D241" s="20">
        <v>1</v>
      </c>
      <c r="E241" s="20"/>
      <c r="F241" s="19"/>
      <c r="G241" s="99">
        <f t="shared" si="23"/>
        <v>0</v>
      </c>
    </row>
    <row r="242" spans="1:7" ht="197.25" customHeight="1">
      <c r="A242" s="17">
        <f t="shared" si="21"/>
        <v>220</v>
      </c>
      <c r="B242" s="23" t="s">
        <v>298</v>
      </c>
      <c r="C242" s="32"/>
      <c r="D242" s="20">
        <v>1</v>
      </c>
      <c r="E242" s="20"/>
      <c r="F242" s="19"/>
      <c r="G242" s="99">
        <f t="shared" si="23"/>
        <v>0</v>
      </c>
    </row>
    <row r="243" spans="1:7" ht="186" customHeight="1">
      <c r="A243" s="17">
        <f t="shared" si="21"/>
        <v>221</v>
      </c>
      <c r="B243" s="27" t="s">
        <v>151</v>
      </c>
      <c r="C243" s="32"/>
      <c r="D243" s="20">
        <v>1</v>
      </c>
      <c r="E243" s="51"/>
      <c r="F243" s="32"/>
      <c r="G243" s="99">
        <f t="shared" ref="G243:G306" si="24">ROUND((D243*F243),2)</f>
        <v>0</v>
      </c>
    </row>
    <row r="244" spans="1:7" ht="186" customHeight="1">
      <c r="A244" s="17">
        <f t="shared" si="21"/>
        <v>222</v>
      </c>
      <c r="B244" s="27" t="s">
        <v>152</v>
      </c>
      <c r="C244" s="32"/>
      <c r="D244" s="20">
        <v>1</v>
      </c>
      <c r="E244" s="51"/>
      <c r="F244" s="32"/>
      <c r="G244" s="99">
        <f t="shared" si="24"/>
        <v>0</v>
      </c>
    </row>
    <row r="245" spans="1:7" ht="186" customHeight="1">
      <c r="A245" s="17">
        <f t="shared" si="21"/>
        <v>223</v>
      </c>
      <c r="B245" s="27" t="s">
        <v>153</v>
      </c>
      <c r="C245" s="32"/>
      <c r="D245" s="20">
        <v>1</v>
      </c>
      <c r="E245" s="51"/>
      <c r="F245" s="32"/>
      <c r="G245" s="99">
        <f t="shared" si="24"/>
        <v>0</v>
      </c>
    </row>
    <row r="246" spans="1:7" ht="186" customHeight="1">
      <c r="A246" s="17">
        <f t="shared" si="21"/>
        <v>224</v>
      </c>
      <c r="B246" s="27" t="s">
        <v>154</v>
      </c>
      <c r="C246" s="32"/>
      <c r="D246" s="20">
        <v>1</v>
      </c>
      <c r="E246" s="51"/>
      <c r="F246" s="32"/>
      <c r="G246" s="99">
        <f t="shared" si="24"/>
        <v>0</v>
      </c>
    </row>
    <row r="247" spans="1:7" ht="186" customHeight="1">
      <c r="A247" s="17">
        <f t="shared" si="21"/>
        <v>225</v>
      </c>
      <c r="B247" s="27" t="s">
        <v>155</v>
      </c>
      <c r="C247" s="32"/>
      <c r="D247" s="20">
        <v>1</v>
      </c>
      <c r="E247" s="51"/>
      <c r="F247" s="32"/>
      <c r="G247" s="99">
        <f t="shared" si="24"/>
        <v>0</v>
      </c>
    </row>
    <row r="248" spans="1:7" ht="186" customHeight="1">
      <c r="A248" s="17">
        <f t="shared" si="21"/>
        <v>226</v>
      </c>
      <c r="B248" s="27" t="s">
        <v>156</v>
      </c>
      <c r="C248" s="32"/>
      <c r="D248" s="20">
        <v>1</v>
      </c>
      <c r="E248" s="51"/>
      <c r="F248" s="32"/>
      <c r="G248" s="99">
        <f t="shared" si="24"/>
        <v>0</v>
      </c>
    </row>
    <row r="249" spans="1:7" ht="186" customHeight="1">
      <c r="A249" s="17">
        <f t="shared" si="21"/>
        <v>227</v>
      </c>
      <c r="B249" s="27" t="s">
        <v>157</v>
      </c>
      <c r="C249" s="32"/>
      <c r="D249" s="20">
        <v>1</v>
      </c>
      <c r="E249" s="51"/>
      <c r="F249" s="32"/>
      <c r="G249" s="99">
        <f t="shared" si="24"/>
        <v>0</v>
      </c>
    </row>
    <row r="250" spans="1:7" ht="186" customHeight="1">
      <c r="A250" s="17">
        <f t="shared" si="21"/>
        <v>228</v>
      </c>
      <c r="B250" s="27" t="s">
        <v>158</v>
      </c>
      <c r="C250" s="32"/>
      <c r="D250" s="20">
        <v>1</v>
      </c>
      <c r="E250" s="51"/>
      <c r="F250" s="32"/>
      <c r="G250" s="99">
        <f t="shared" si="24"/>
        <v>0</v>
      </c>
    </row>
    <row r="251" spans="1:7" ht="186" customHeight="1">
      <c r="A251" s="17">
        <f t="shared" si="21"/>
        <v>229</v>
      </c>
      <c r="B251" s="27" t="s">
        <v>159</v>
      </c>
      <c r="C251" s="32"/>
      <c r="D251" s="20">
        <v>1</v>
      </c>
      <c r="E251" s="51"/>
      <c r="F251" s="32"/>
      <c r="G251" s="99">
        <f t="shared" si="24"/>
        <v>0</v>
      </c>
    </row>
    <row r="252" spans="1:7" ht="186" customHeight="1">
      <c r="A252" s="17">
        <f t="shared" si="21"/>
        <v>230</v>
      </c>
      <c r="B252" s="27" t="s">
        <v>162</v>
      </c>
      <c r="C252" s="32"/>
      <c r="D252" s="20">
        <v>1</v>
      </c>
      <c r="E252" s="51"/>
      <c r="F252" s="32"/>
      <c r="G252" s="99">
        <f t="shared" si="24"/>
        <v>0</v>
      </c>
    </row>
    <row r="253" spans="1:7" ht="186" customHeight="1">
      <c r="A253" s="17">
        <f t="shared" si="21"/>
        <v>231</v>
      </c>
      <c r="B253" s="27" t="s">
        <v>163</v>
      </c>
      <c r="C253" s="32"/>
      <c r="D253" s="20">
        <v>1</v>
      </c>
      <c r="E253" s="51"/>
      <c r="F253" s="32"/>
      <c r="G253" s="99">
        <f t="shared" si="24"/>
        <v>0</v>
      </c>
    </row>
    <row r="254" spans="1:7" ht="186" customHeight="1">
      <c r="A254" s="17">
        <f t="shared" si="21"/>
        <v>232</v>
      </c>
      <c r="B254" s="27" t="s">
        <v>164</v>
      </c>
      <c r="C254" s="32"/>
      <c r="D254" s="20">
        <v>1</v>
      </c>
      <c r="E254" s="51"/>
      <c r="F254" s="32"/>
      <c r="G254" s="99">
        <f t="shared" si="24"/>
        <v>0</v>
      </c>
    </row>
    <row r="255" spans="1:7" ht="186" customHeight="1">
      <c r="A255" s="17">
        <f t="shared" si="21"/>
        <v>233</v>
      </c>
      <c r="B255" s="27" t="s">
        <v>164</v>
      </c>
      <c r="C255" s="32"/>
      <c r="D255" s="20">
        <v>1</v>
      </c>
      <c r="E255" s="51"/>
      <c r="F255" s="32"/>
      <c r="G255" s="99">
        <f t="shared" si="24"/>
        <v>0</v>
      </c>
    </row>
    <row r="256" spans="1:7" ht="186" customHeight="1">
      <c r="A256" s="17">
        <f t="shared" si="21"/>
        <v>234</v>
      </c>
      <c r="B256" s="27" t="s">
        <v>165</v>
      </c>
      <c r="C256" s="32"/>
      <c r="D256" s="20">
        <v>1</v>
      </c>
      <c r="E256" s="51"/>
      <c r="F256" s="32"/>
      <c r="G256" s="99">
        <f t="shared" si="24"/>
        <v>0</v>
      </c>
    </row>
    <row r="257" spans="1:7" ht="186" customHeight="1">
      <c r="A257" s="17">
        <f t="shared" si="21"/>
        <v>235</v>
      </c>
      <c r="B257" s="27" t="s">
        <v>166</v>
      </c>
      <c r="C257" s="32"/>
      <c r="D257" s="20">
        <v>1</v>
      </c>
      <c r="E257" s="51"/>
      <c r="F257" s="32"/>
      <c r="G257" s="99">
        <f t="shared" si="24"/>
        <v>0</v>
      </c>
    </row>
    <row r="258" spans="1:7" ht="186" customHeight="1">
      <c r="A258" s="17">
        <f t="shared" si="21"/>
        <v>236</v>
      </c>
      <c r="B258" s="27" t="s">
        <v>167</v>
      </c>
      <c r="C258" s="32"/>
      <c r="D258" s="20">
        <v>1</v>
      </c>
      <c r="E258" s="51"/>
      <c r="F258" s="32"/>
      <c r="G258" s="99">
        <f t="shared" si="24"/>
        <v>0</v>
      </c>
    </row>
    <row r="259" spans="1:7" ht="186" customHeight="1">
      <c r="A259" s="17">
        <f t="shared" si="21"/>
        <v>237</v>
      </c>
      <c r="B259" s="27" t="s">
        <v>168</v>
      </c>
      <c r="C259" s="32"/>
      <c r="D259" s="20">
        <v>1</v>
      </c>
      <c r="E259" s="51"/>
      <c r="F259" s="32"/>
      <c r="G259" s="99">
        <f t="shared" si="24"/>
        <v>0</v>
      </c>
    </row>
    <row r="260" spans="1:7" ht="186" customHeight="1">
      <c r="A260" s="17">
        <f t="shared" si="21"/>
        <v>238</v>
      </c>
      <c r="B260" s="27" t="s">
        <v>169</v>
      </c>
      <c r="C260" s="32"/>
      <c r="D260" s="20">
        <v>1</v>
      </c>
      <c r="E260" s="51"/>
      <c r="F260" s="32"/>
      <c r="G260" s="99">
        <f t="shared" si="24"/>
        <v>0</v>
      </c>
    </row>
    <row r="261" spans="1:7" ht="186" customHeight="1">
      <c r="A261" s="17">
        <f t="shared" si="21"/>
        <v>239</v>
      </c>
      <c r="B261" s="27" t="s">
        <v>170</v>
      </c>
      <c r="C261" s="32"/>
      <c r="D261" s="20">
        <v>1</v>
      </c>
      <c r="E261" s="51"/>
      <c r="F261" s="32"/>
      <c r="G261" s="99">
        <f t="shared" si="24"/>
        <v>0</v>
      </c>
    </row>
    <row r="262" spans="1:7" ht="186" customHeight="1">
      <c r="A262" s="17">
        <f t="shared" si="21"/>
        <v>240</v>
      </c>
      <c r="B262" s="27" t="s">
        <v>171</v>
      </c>
      <c r="C262" s="32"/>
      <c r="D262" s="20">
        <v>1</v>
      </c>
      <c r="E262" s="51"/>
      <c r="F262" s="32"/>
      <c r="G262" s="99">
        <f t="shared" si="24"/>
        <v>0</v>
      </c>
    </row>
    <row r="263" spans="1:7" ht="186" customHeight="1">
      <c r="A263" s="17">
        <f t="shared" si="21"/>
        <v>241</v>
      </c>
      <c r="B263" s="27" t="s">
        <v>172</v>
      </c>
      <c r="C263" s="32"/>
      <c r="D263" s="20">
        <v>1</v>
      </c>
      <c r="E263" s="51"/>
      <c r="F263" s="32"/>
      <c r="G263" s="99">
        <f t="shared" si="24"/>
        <v>0</v>
      </c>
    </row>
    <row r="264" spans="1:7" ht="186" customHeight="1">
      <c r="A264" s="17">
        <f t="shared" si="21"/>
        <v>242</v>
      </c>
      <c r="B264" s="27" t="s">
        <v>173</v>
      </c>
      <c r="C264" s="32"/>
      <c r="D264" s="20">
        <v>1</v>
      </c>
      <c r="E264" s="51"/>
      <c r="F264" s="32"/>
      <c r="G264" s="99">
        <f t="shared" si="24"/>
        <v>0</v>
      </c>
    </row>
    <row r="265" spans="1:7" ht="186" customHeight="1">
      <c r="A265" s="17">
        <f t="shared" si="21"/>
        <v>243</v>
      </c>
      <c r="B265" s="27" t="s">
        <v>174</v>
      </c>
      <c r="C265" s="32"/>
      <c r="D265" s="20">
        <v>1</v>
      </c>
      <c r="E265" s="51"/>
      <c r="F265" s="32"/>
      <c r="G265" s="99">
        <f t="shared" si="24"/>
        <v>0</v>
      </c>
    </row>
    <row r="266" spans="1:7" ht="186" customHeight="1">
      <c r="A266" s="17">
        <f t="shared" si="21"/>
        <v>244</v>
      </c>
      <c r="B266" s="26" t="s">
        <v>175</v>
      </c>
      <c r="C266" s="32"/>
      <c r="D266" s="20">
        <v>1</v>
      </c>
      <c r="E266" s="51"/>
      <c r="F266" s="32"/>
      <c r="G266" s="99">
        <f t="shared" si="24"/>
        <v>0</v>
      </c>
    </row>
    <row r="267" spans="1:7" ht="186" customHeight="1">
      <c r="A267" s="17">
        <f t="shared" si="21"/>
        <v>245</v>
      </c>
      <c r="B267" s="26" t="s">
        <v>176</v>
      </c>
      <c r="C267" s="32"/>
      <c r="D267" s="20">
        <v>1</v>
      </c>
      <c r="E267" s="51"/>
      <c r="F267" s="32"/>
      <c r="G267" s="99">
        <f t="shared" si="24"/>
        <v>0</v>
      </c>
    </row>
    <row r="268" spans="1:7" ht="186" customHeight="1">
      <c r="A268" s="17">
        <f t="shared" si="21"/>
        <v>246</v>
      </c>
      <c r="B268" s="26" t="s">
        <v>177</v>
      </c>
      <c r="C268" s="32"/>
      <c r="D268" s="20">
        <v>1</v>
      </c>
      <c r="E268" s="51"/>
      <c r="F268" s="32"/>
      <c r="G268" s="99">
        <f t="shared" si="24"/>
        <v>0</v>
      </c>
    </row>
    <row r="269" spans="1:7" ht="186" customHeight="1">
      <c r="A269" s="17">
        <f t="shared" si="21"/>
        <v>247</v>
      </c>
      <c r="B269" s="26" t="s">
        <v>178</v>
      </c>
      <c r="C269" s="32"/>
      <c r="D269" s="20">
        <v>1</v>
      </c>
      <c r="E269" s="51"/>
      <c r="F269" s="32"/>
      <c r="G269" s="99">
        <f t="shared" si="24"/>
        <v>0</v>
      </c>
    </row>
    <row r="270" spans="1:7" ht="186" customHeight="1">
      <c r="A270" s="17">
        <f t="shared" si="21"/>
        <v>248</v>
      </c>
      <c r="B270" s="26" t="s">
        <v>179</v>
      </c>
      <c r="C270" s="32"/>
      <c r="D270" s="20">
        <v>1</v>
      </c>
      <c r="E270" s="51"/>
      <c r="F270" s="32"/>
      <c r="G270" s="99">
        <f t="shared" si="24"/>
        <v>0</v>
      </c>
    </row>
    <row r="271" spans="1:7" ht="186" customHeight="1">
      <c r="A271" s="17">
        <f t="shared" si="21"/>
        <v>249</v>
      </c>
      <c r="B271" s="26" t="s">
        <v>180</v>
      </c>
      <c r="C271" s="32"/>
      <c r="D271" s="20">
        <v>1</v>
      </c>
      <c r="E271" s="51"/>
      <c r="F271" s="32"/>
      <c r="G271" s="99">
        <f t="shared" si="24"/>
        <v>0</v>
      </c>
    </row>
    <row r="272" spans="1:7" ht="186" customHeight="1">
      <c r="A272" s="17">
        <f t="shared" si="21"/>
        <v>250</v>
      </c>
      <c r="B272" s="26" t="s">
        <v>181</v>
      </c>
      <c r="C272" s="32"/>
      <c r="D272" s="20">
        <v>1</v>
      </c>
      <c r="E272" s="51"/>
      <c r="F272" s="32"/>
      <c r="G272" s="99">
        <f t="shared" si="24"/>
        <v>0</v>
      </c>
    </row>
    <row r="273" spans="1:7" ht="151.5" customHeight="1">
      <c r="A273" s="17">
        <f t="shared" si="21"/>
        <v>251</v>
      </c>
      <c r="B273" s="26" t="s">
        <v>182</v>
      </c>
      <c r="C273" s="32"/>
      <c r="D273" s="20">
        <v>1</v>
      </c>
      <c r="E273" s="51"/>
      <c r="F273" s="32"/>
      <c r="G273" s="99">
        <f t="shared" si="24"/>
        <v>0</v>
      </c>
    </row>
    <row r="274" spans="1:7" ht="172.5" customHeight="1">
      <c r="A274" s="17">
        <f t="shared" si="21"/>
        <v>252</v>
      </c>
      <c r="B274" s="26" t="s">
        <v>183</v>
      </c>
      <c r="C274" s="32"/>
      <c r="D274" s="20">
        <v>1</v>
      </c>
      <c r="E274" s="51"/>
      <c r="F274" s="32"/>
      <c r="G274" s="99">
        <f t="shared" si="24"/>
        <v>0</v>
      </c>
    </row>
    <row r="275" spans="1:7" ht="186" customHeight="1">
      <c r="A275" s="17">
        <f t="shared" si="21"/>
        <v>253</v>
      </c>
      <c r="B275" s="26" t="s">
        <v>184</v>
      </c>
      <c r="C275" s="32"/>
      <c r="D275" s="20">
        <v>1</v>
      </c>
      <c r="E275" s="51"/>
      <c r="F275" s="32"/>
      <c r="G275" s="99">
        <f t="shared" si="24"/>
        <v>0</v>
      </c>
    </row>
    <row r="276" spans="1:7" ht="186" customHeight="1">
      <c r="A276" s="17">
        <f t="shared" si="21"/>
        <v>254</v>
      </c>
      <c r="B276" s="26" t="s">
        <v>185</v>
      </c>
      <c r="C276" s="32"/>
      <c r="D276" s="20">
        <v>1</v>
      </c>
      <c r="E276" s="51"/>
      <c r="F276" s="32"/>
      <c r="G276" s="99">
        <f t="shared" si="24"/>
        <v>0</v>
      </c>
    </row>
    <row r="277" spans="1:7" ht="186" customHeight="1">
      <c r="A277" s="17">
        <f t="shared" si="21"/>
        <v>255</v>
      </c>
      <c r="B277" s="26" t="s">
        <v>186</v>
      </c>
      <c r="C277" s="32"/>
      <c r="D277" s="20">
        <v>1</v>
      </c>
      <c r="E277" s="51"/>
      <c r="F277" s="32"/>
      <c r="G277" s="99">
        <f t="shared" si="24"/>
        <v>0</v>
      </c>
    </row>
    <row r="278" spans="1:7" ht="186" customHeight="1">
      <c r="A278" s="17">
        <f t="shared" si="21"/>
        <v>256</v>
      </c>
      <c r="B278" s="26" t="s">
        <v>187</v>
      </c>
      <c r="C278" s="32"/>
      <c r="D278" s="20">
        <v>1</v>
      </c>
      <c r="E278" s="51"/>
      <c r="F278" s="32"/>
      <c r="G278" s="99">
        <f t="shared" si="24"/>
        <v>0</v>
      </c>
    </row>
    <row r="279" spans="1:7" ht="186" customHeight="1">
      <c r="A279" s="17">
        <f t="shared" si="21"/>
        <v>257</v>
      </c>
      <c r="B279" s="26" t="s">
        <v>188</v>
      </c>
      <c r="C279" s="32"/>
      <c r="D279" s="20">
        <v>1</v>
      </c>
      <c r="E279" s="51"/>
      <c r="F279" s="32"/>
      <c r="G279" s="99">
        <f t="shared" si="24"/>
        <v>0</v>
      </c>
    </row>
    <row r="280" spans="1:7" ht="186" customHeight="1">
      <c r="A280" s="17">
        <f t="shared" ref="A280:A320" si="25">A279+1</f>
        <v>258</v>
      </c>
      <c r="B280" s="26" t="s">
        <v>189</v>
      </c>
      <c r="C280" s="32"/>
      <c r="D280" s="20">
        <v>1</v>
      </c>
      <c r="E280" s="51"/>
      <c r="F280" s="32"/>
      <c r="G280" s="99">
        <f t="shared" si="24"/>
        <v>0</v>
      </c>
    </row>
    <row r="281" spans="1:7" ht="186" customHeight="1">
      <c r="A281" s="17">
        <f t="shared" si="25"/>
        <v>259</v>
      </c>
      <c r="B281" s="26" t="s">
        <v>190</v>
      </c>
      <c r="C281" s="32"/>
      <c r="D281" s="20">
        <v>1</v>
      </c>
      <c r="E281" s="51"/>
      <c r="F281" s="32"/>
      <c r="G281" s="99">
        <f t="shared" si="24"/>
        <v>0</v>
      </c>
    </row>
    <row r="282" spans="1:7" ht="186" customHeight="1">
      <c r="A282" s="17">
        <f t="shared" si="25"/>
        <v>260</v>
      </c>
      <c r="B282" s="26" t="s">
        <v>191</v>
      </c>
      <c r="C282" s="32"/>
      <c r="D282" s="20">
        <v>1</v>
      </c>
      <c r="E282" s="51"/>
      <c r="F282" s="32"/>
      <c r="G282" s="99">
        <f t="shared" si="24"/>
        <v>0</v>
      </c>
    </row>
    <row r="283" spans="1:7" ht="186" customHeight="1">
      <c r="A283" s="17">
        <f t="shared" si="25"/>
        <v>261</v>
      </c>
      <c r="B283" s="26" t="s">
        <v>192</v>
      </c>
      <c r="C283" s="32"/>
      <c r="D283" s="20">
        <v>1</v>
      </c>
      <c r="E283" s="51"/>
      <c r="F283" s="32"/>
      <c r="G283" s="99">
        <f t="shared" si="24"/>
        <v>0</v>
      </c>
    </row>
    <row r="284" spans="1:7" ht="186" customHeight="1">
      <c r="A284" s="17">
        <f t="shared" si="25"/>
        <v>262</v>
      </c>
      <c r="B284" s="26" t="s">
        <v>193</v>
      </c>
      <c r="C284" s="32"/>
      <c r="D284" s="20">
        <v>1</v>
      </c>
      <c r="E284" s="51"/>
      <c r="F284" s="32"/>
      <c r="G284" s="99">
        <f t="shared" si="24"/>
        <v>0</v>
      </c>
    </row>
    <row r="285" spans="1:7" ht="186" customHeight="1">
      <c r="A285" s="17">
        <f t="shared" si="25"/>
        <v>263</v>
      </c>
      <c r="B285" s="26" t="s">
        <v>194</v>
      </c>
      <c r="C285" s="32"/>
      <c r="D285" s="20">
        <v>1</v>
      </c>
      <c r="E285" s="51"/>
      <c r="F285" s="32"/>
      <c r="G285" s="99">
        <f t="shared" si="24"/>
        <v>0</v>
      </c>
    </row>
    <row r="286" spans="1:7" ht="186" customHeight="1">
      <c r="A286" s="17">
        <f t="shared" si="25"/>
        <v>264</v>
      </c>
      <c r="B286" s="26" t="s">
        <v>195</v>
      </c>
      <c r="C286" s="32"/>
      <c r="D286" s="20">
        <v>1</v>
      </c>
      <c r="E286" s="51"/>
      <c r="F286" s="32"/>
      <c r="G286" s="99">
        <f t="shared" si="24"/>
        <v>0</v>
      </c>
    </row>
    <row r="287" spans="1:7" ht="186" customHeight="1">
      <c r="A287" s="17">
        <f t="shared" si="25"/>
        <v>265</v>
      </c>
      <c r="B287" s="26" t="s">
        <v>196</v>
      </c>
      <c r="C287" s="32"/>
      <c r="D287" s="20">
        <v>1</v>
      </c>
      <c r="E287" s="51"/>
      <c r="F287" s="32"/>
      <c r="G287" s="99">
        <f t="shared" si="24"/>
        <v>0</v>
      </c>
    </row>
    <row r="288" spans="1:7" ht="186" customHeight="1">
      <c r="A288" s="17">
        <f t="shared" si="25"/>
        <v>266</v>
      </c>
      <c r="B288" s="26" t="s">
        <v>197</v>
      </c>
      <c r="C288" s="32"/>
      <c r="D288" s="20">
        <v>1</v>
      </c>
      <c r="E288" s="51"/>
      <c r="F288" s="32"/>
      <c r="G288" s="99">
        <f t="shared" si="24"/>
        <v>0</v>
      </c>
    </row>
    <row r="289" spans="1:7" ht="186" customHeight="1">
      <c r="A289" s="17">
        <f t="shared" si="25"/>
        <v>267</v>
      </c>
      <c r="B289" s="26" t="s">
        <v>198</v>
      </c>
      <c r="C289" s="32"/>
      <c r="D289" s="20">
        <v>1</v>
      </c>
      <c r="E289" s="51"/>
      <c r="F289" s="32"/>
      <c r="G289" s="99">
        <f t="shared" si="24"/>
        <v>0</v>
      </c>
    </row>
    <row r="290" spans="1:7" ht="186" customHeight="1">
      <c r="A290" s="17">
        <f t="shared" si="25"/>
        <v>268</v>
      </c>
      <c r="B290" s="26" t="s">
        <v>199</v>
      </c>
      <c r="C290" s="32"/>
      <c r="D290" s="20">
        <v>1</v>
      </c>
      <c r="E290" s="51"/>
      <c r="F290" s="32"/>
      <c r="G290" s="99">
        <f t="shared" si="24"/>
        <v>0</v>
      </c>
    </row>
    <row r="291" spans="1:7" ht="186" customHeight="1">
      <c r="A291" s="17">
        <f t="shared" si="25"/>
        <v>269</v>
      </c>
      <c r="B291" s="26" t="s">
        <v>200</v>
      </c>
      <c r="C291" s="32"/>
      <c r="D291" s="20">
        <v>1</v>
      </c>
      <c r="E291" s="51"/>
      <c r="F291" s="32"/>
      <c r="G291" s="99">
        <f t="shared" si="24"/>
        <v>0</v>
      </c>
    </row>
    <row r="292" spans="1:7" ht="186" customHeight="1">
      <c r="A292" s="17">
        <f t="shared" si="25"/>
        <v>270</v>
      </c>
      <c r="B292" s="26" t="s">
        <v>201</v>
      </c>
      <c r="C292" s="32"/>
      <c r="D292" s="20">
        <v>1</v>
      </c>
      <c r="E292" s="51"/>
      <c r="F292" s="32"/>
      <c r="G292" s="99">
        <f t="shared" si="24"/>
        <v>0</v>
      </c>
    </row>
    <row r="293" spans="1:7" ht="186" customHeight="1">
      <c r="A293" s="17">
        <f t="shared" si="25"/>
        <v>271</v>
      </c>
      <c r="B293" s="26" t="s">
        <v>202</v>
      </c>
      <c r="C293" s="32"/>
      <c r="D293" s="20">
        <v>1</v>
      </c>
      <c r="E293" s="51"/>
      <c r="F293" s="32"/>
      <c r="G293" s="99">
        <f t="shared" si="24"/>
        <v>0</v>
      </c>
    </row>
    <row r="294" spans="1:7" ht="186" customHeight="1">
      <c r="A294" s="17">
        <f t="shared" si="25"/>
        <v>272</v>
      </c>
      <c r="B294" s="26" t="s">
        <v>203</v>
      </c>
      <c r="C294" s="32"/>
      <c r="D294" s="20">
        <v>1</v>
      </c>
      <c r="E294" s="51"/>
      <c r="F294" s="32"/>
      <c r="G294" s="99">
        <f t="shared" si="24"/>
        <v>0</v>
      </c>
    </row>
    <row r="295" spans="1:7" ht="186" customHeight="1">
      <c r="A295" s="17">
        <f t="shared" si="25"/>
        <v>273</v>
      </c>
      <c r="B295" s="26" t="s">
        <v>204</v>
      </c>
      <c r="C295" s="32"/>
      <c r="D295" s="20">
        <v>1</v>
      </c>
      <c r="E295" s="51"/>
      <c r="F295" s="32"/>
      <c r="G295" s="99">
        <f t="shared" si="24"/>
        <v>0</v>
      </c>
    </row>
    <row r="296" spans="1:7" ht="186" customHeight="1">
      <c r="A296" s="17">
        <f t="shared" si="25"/>
        <v>274</v>
      </c>
      <c r="B296" s="26" t="s">
        <v>205</v>
      </c>
      <c r="C296" s="32"/>
      <c r="D296" s="20">
        <v>1</v>
      </c>
      <c r="E296" s="51"/>
      <c r="F296" s="32"/>
      <c r="G296" s="99">
        <f t="shared" si="24"/>
        <v>0</v>
      </c>
    </row>
    <row r="297" spans="1:7" ht="186" customHeight="1">
      <c r="A297" s="17">
        <f t="shared" si="25"/>
        <v>275</v>
      </c>
      <c r="B297" s="26" t="s">
        <v>206</v>
      </c>
      <c r="C297" s="32"/>
      <c r="D297" s="20">
        <v>1</v>
      </c>
      <c r="E297" s="51"/>
      <c r="F297" s="32"/>
      <c r="G297" s="99">
        <f t="shared" si="24"/>
        <v>0</v>
      </c>
    </row>
    <row r="298" spans="1:7" ht="186" customHeight="1">
      <c r="A298" s="17">
        <f t="shared" si="25"/>
        <v>276</v>
      </c>
      <c r="B298" s="26" t="s">
        <v>207</v>
      </c>
      <c r="C298" s="32"/>
      <c r="D298" s="20">
        <v>1</v>
      </c>
      <c r="E298" s="51"/>
      <c r="F298" s="32"/>
      <c r="G298" s="99">
        <f t="shared" si="24"/>
        <v>0</v>
      </c>
    </row>
    <row r="299" spans="1:7" ht="186" customHeight="1">
      <c r="A299" s="17">
        <f t="shared" si="25"/>
        <v>277</v>
      </c>
      <c r="B299" s="26" t="s">
        <v>208</v>
      </c>
      <c r="C299" s="32"/>
      <c r="D299" s="20">
        <v>1</v>
      </c>
      <c r="E299" s="51"/>
      <c r="F299" s="32"/>
      <c r="G299" s="99">
        <f t="shared" si="24"/>
        <v>0</v>
      </c>
    </row>
    <row r="300" spans="1:7" ht="186" customHeight="1">
      <c r="A300" s="17">
        <f t="shared" si="25"/>
        <v>278</v>
      </c>
      <c r="B300" s="26" t="s">
        <v>210</v>
      </c>
      <c r="C300" s="32"/>
      <c r="D300" s="20">
        <v>1</v>
      </c>
      <c r="E300" s="51"/>
      <c r="F300" s="32"/>
      <c r="G300" s="99">
        <f t="shared" si="24"/>
        <v>0</v>
      </c>
    </row>
    <row r="301" spans="1:7" ht="186" customHeight="1">
      <c r="A301" s="17">
        <f t="shared" si="25"/>
        <v>279</v>
      </c>
      <c r="B301" s="26" t="s">
        <v>209</v>
      </c>
      <c r="C301" s="32"/>
      <c r="D301" s="20">
        <v>1</v>
      </c>
      <c r="E301" s="51"/>
      <c r="F301" s="32"/>
      <c r="G301" s="99">
        <f t="shared" si="24"/>
        <v>0</v>
      </c>
    </row>
    <row r="302" spans="1:7" ht="186" customHeight="1">
      <c r="A302" s="17">
        <f t="shared" si="25"/>
        <v>280</v>
      </c>
      <c r="B302" s="26" t="s">
        <v>211</v>
      </c>
      <c r="C302" s="32"/>
      <c r="D302" s="20">
        <v>1</v>
      </c>
      <c r="E302" s="51"/>
      <c r="F302" s="32"/>
      <c r="G302" s="99">
        <f t="shared" si="24"/>
        <v>0</v>
      </c>
    </row>
    <row r="303" spans="1:7" ht="186" customHeight="1">
      <c r="A303" s="17">
        <f t="shared" si="25"/>
        <v>281</v>
      </c>
      <c r="B303" s="26" t="s">
        <v>212</v>
      </c>
      <c r="C303" s="32"/>
      <c r="D303" s="20">
        <v>1</v>
      </c>
      <c r="E303" s="51"/>
      <c r="F303" s="32"/>
      <c r="G303" s="99">
        <f t="shared" si="24"/>
        <v>0</v>
      </c>
    </row>
    <row r="304" spans="1:7" ht="186" customHeight="1">
      <c r="A304" s="17">
        <f t="shared" si="25"/>
        <v>282</v>
      </c>
      <c r="B304" s="26" t="s">
        <v>213</v>
      </c>
      <c r="C304" s="32"/>
      <c r="D304" s="20">
        <v>1</v>
      </c>
      <c r="E304" s="51"/>
      <c r="F304" s="32"/>
      <c r="G304" s="99">
        <f t="shared" si="24"/>
        <v>0</v>
      </c>
    </row>
    <row r="305" spans="1:7" ht="186" customHeight="1">
      <c r="A305" s="17">
        <f t="shared" si="25"/>
        <v>283</v>
      </c>
      <c r="B305" s="26" t="s">
        <v>214</v>
      </c>
      <c r="C305" s="32"/>
      <c r="D305" s="20">
        <v>1</v>
      </c>
      <c r="E305" s="51"/>
      <c r="F305" s="32"/>
      <c r="G305" s="99">
        <f t="shared" si="24"/>
        <v>0</v>
      </c>
    </row>
    <row r="306" spans="1:7" ht="186" customHeight="1">
      <c r="A306" s="17">
        <f t="shared" si="25"/>
        <v>284</v>
      </c>
      <c r="B306" s="26" t="s">
        <v>215</v>
      </c>
      <c r="C306" s="32"/>
      <c r="D306" s="20">
        <v>1</v>
      </c>
      <c r="E306" s="51"/>
      <c r="F306" s="32"/>
      <c r="G306" s="99">
        <f t="shared" si="24"/>
        <v>0</v>
      </c>
    </row>
    <row r="307" spans="1:7" ht="186" customHeight="1">
      <c r="A307" s="17">
        <f t="shared" si="25"/>
        <v>285</v>
      </c>
      <c r="B307" s="27" t="s">
        <v>102</v>
      </c>
      <c r="C307" s="28"/>
      <c r="D307" s="20">
        <v>1</v>
      </c>
      <c r="E307" s="20"/>
      <c r="F307" s="19"/>
      <c r="G307" s="99">
        <f t="shared" ref="G307:G318" si="26">ROUND((D307*F307),2)</f>
        <v>0</v>
      </c>
    </row>
    <row r="308" spans="1:7" ht="186" customHeight="1">
      <c r="A308" s="17">
        <f t="shared" si="25"/>
        <v>286</v>
      </c>
      <c r="B308" s="29" t="s">
        <v>325</v>
      </c>
      <c r="C308" s="28"/>
      <c r="D308" s="20">
        <v>1</v>
      </c>
      <c r="E308" s="20"/>
      <c r="F308" s="19"/>
      <c r="G308" s="99">
        <f t="shared" si="26"/>
        <v>0</v>
      </c>
    </row>
    <row r="309" spans="1:7" ht="69.75" customHeight="1">
      <c r="A309" s="17">
        <f t="shared" si="25"/>
        <v>287</v>
      </c>
      <c r="B309" s="27" t="s">
        <v>308</v>
      </c>
      <c r="C309" s="27"/>
      <c r="D309" s="20">
        <v>1</v>
      </c>
      <c r="E309" s="51"/>
      <c r="F309" s="32"/>
      <c r="G309" s="99">
        <f t="shared" si="26"/>
        <v>0</v>
      </c>
    </row>
    <row r="310" spans="1:7" ht="69" customHeight="1">
      <c r="A310" s="17">
        <f t="shared" si="25"/>
        <v>288</v>
      </c>
      <c r="B310" s="27" t="s">
        <v>309</v>
      </c>
      <c r="C310" s="27"/>
      <c r="D310" s="20">
        <v>1</v>
      </c>
      <c r="E310" s="51"/>
      <c r="F310" s="32"/>
      <c r="G310" s="99">
        <f t="shared" si="26"/>
        <v>0</v>
      </c>
    </row>
    <row r="311" spans="1:7" ht="72" customHeight="1">
      <c r="A311" s="17">
        <f t="shared" si="25"/>
        <v>289</v>
      </c>
      <c r="B311" s="27" t="s">
        <v>310</v>
      </c>
      <c r="C311" s="27"/>
      <c r="D311" s="20">
        <v>1</v>
      </c>
      <c r="E311" s="51"/>
      <c r="F311" s="32"/>
      <c r="G311" s="99">
        <f t="shared" si="26"/>
        <v>0</v>
      </c>
    </row>
    <row r="312" spans="1:7" ht="63" customHeight="1">
      <c r="A312" s="17">
        <f t="shared" si="25"/>
        <v>290</v>
      </c>
      <c r="B312" s="27" t="s">
        <v>311</v>
      </c>
      <c r="C312" s="27"/>
      <c r="D312" s="20">
        <v>1</v>
      </c>
      <c r="E312" s="51"/>
      <c r="F312" s="32"/>
      <c r="G312" s="99">
        <f t="shared" si="26"/>
        <v>0</v>
      </c>
    </row>
    <row r="313" spans="1:7" ht="55.5" customHeight="1">
      <c r="A313" s="17">
        <f t="shared" si="25"/>
        <v>291</v>
      </c>
      <c r="B313" s="27" t="s">
        <v>312</v>
      </c>
      <c r="C313" s="27"/>
      <c r="D313" s="20">
        <v>1</v>
      </c>
      <c r="E313" s="51"/>
      <c r="F313" s="32"/>
      <c r="G313" s="99">
        <f t="shared" si="26"/>
        <v>0</v>
      </c>
    </row>
    <row r="314" spans="1:7" ht="148.5" customHeight="1">
      <c r="A314" s="17">
        <f t="shared" si="25"/>
        <v>292</v>
      </c>
      <c r="B314" s="27" t="s">
        <v>386</v>
      </c>
      <c r="C314" s="82"/>
      <c r="D314" s="20">
        <v>1</v>
      </c>
      <c r="E314" s="51"/>
      <c r="F314" s="32"/>
      <c r="G314" s="99">
        <f t="shared" si="26"/>
        <v>0</v>
      </c>
    </row>
    <row r="315" spans="1:7" ht="119.25" customHeight="1">
      <c r="A315" s="17">
        <f t="shared" si="25"/>
        <v>293</v>
      </c>
      <c r="B315" s="27" t="s">
        <v>387</v>
      </c>
      <c r="C315" s="72"/>
      <c r="D315" s="20">
        <v>1</v>
      </c>
      <c r="E315" s="51"/>
      <c r="F315" s="32"/>
      <c r="G315" s="99">
        <f t="shared" si="26"/>
        <v>0</v>
      </c>
    </row>
    <row r="316" spans="1:7" ht="117.75" customHeight="1">
      <c r="A316" s="17">
        <f t="shared" si="25"/>
        <v>294</v>
      </c>
      <c r="B316" s="27" t="s">
        <v>388</v>
      </c>
      <c r="C316" s="72"/>
      <c r="D316" s="20">
        <v>1</v>
      </c>
      <c r="E316" s="51"/>
      <c r="F316" s="32"/>
      <c r="G316" s="99">
        <f t="shared" si="26"/>
        <v>0</v>
      </c>
    </row>
    <row r="317" spans="1:7" ht="105" customHeight="1">
      <c r="A317" s="17">
        <f t="shared" si="25"/>
        <v>295</v>
      </c>
      <c r="B317" s="27" t="s">
        <v>389</v>
      </c>
      <c r="C317" s="72"/>
      <c r="D317" s="20">
        <v>1</v>
      </c>
      <c r="E317" s="51"/>
      <c r="F317" s="32"/>
      <c r="G317" s="99">
        <f t="shared" si="26"/>
        <v>0</v>
      </c>
    </row>
    <row r="318" spans="1:7" ht="111" customHeight="1">
      <c r="A318" s="17">
        <f t="shared" si="25"/>
        <v>296</v>
      </c>
      <c r="B318" s="27" t="s">
        <v>390</v>
      </c>
      <c r="C318" s="72"/>
      <c r="D318" s="20">
        <v>1</v>
      </c>
      <c r="E318" s="51"/>
      <c r="F318" s="32"/>
      <c r="G318" s="99">
        <f t="shared" si="26"/>
        <v>0</v>
      </c>
    </row>
    <row r="319" spans="1:7" ht="55.5" customHeight="1">
      <c r="A319" s="17">
        <f t="shared" si="25"/>
        <v>297</v>
      </c>
      <c r="B319" s="27" t="s">
        <v>427</v>
      </c>
      <c r="C319" s="95"/>
      <c r="D319" s="20">
        <v>1</v>
      </c>
      <c r="E319" s="51"/>
      <c r="F319" s="32"/>
      <c r="G319" s="99">
        <v>0</v>
      </c>
    </row>
    <row r="320" spans="1:7" ht="62.25" customHeight="1">
      <c r="A320" s="17">
        <f t="shared" si="25"/>
        <v>298</v>
      </c>
      <c r="B320" s="27" t="s">
        <v>428</v>
      </c>
      <c r="C320" s="70"/>
      <c r="D320" s="20">
        <v>1</v>
      </c>
      <c r="E320" s="51"/>
      <c r="F320" s="32"/>
      <c r="G320" s="99">
        <v>0</v>
      </c>
    </row>
    <row r="321" spans="1:8" ht="18.75" customHeight="1">
      <c r="A321" s="154" t="s">
        <v>302</v>
      </c>
      <c r="B321" s="155"/>
      <c r="C321" s="155"/>
      <c r="D321" s="155"/>
      <c r="E321" s="155"/>
      <c r="F321" s="155"/>
      <c r="G321" s="109">
        <f>SUM(G9:G242)</f>
        <v>0</v>
      </c>
    </row>
    <row r="323" spans="1:8" s="40" customFormat="1" ht="15">
      <c r="A323" s="139" t="s">
        <v>553</v>
      </c>
      <c r="B323" s="139"/>
      <c r="C323" s="139"/>
      <c r="D323" s="139"/>
      <c r="E323" s="139"/>
      <c r="F323" s="139"/>
      <c r="G323" s="139"/>
      <c r="H323" s="139"/>
    </row>
    <row r="324" spans="1:8" s="40" customFormat="1" ht="15" customHeight="1">
      <c r="A324" s="143" t="s">
        <v>327</v>
      </c>
      <c r="B324" s="143"/>
      <c r="C324" s="143"/>
      <c r="D324" s="143"/>
      <c r="E324" s="143"/>
      <c r="F324" s="143"/>
      <c r="G324" s="143"/>
      <c r="H324" s="143"/>
    </row>
    <row r="325" spans="1:8" s="40" customFormat="1" ht="15" customHeight="1">
      <c r="A325" s="144" t="s">
        <v>328</v>
      </c>
      <c r="B325" s="144"/>
      <c r="C325" s="144"/>
      <c r="D325" s="144"/>
      <c r="E325" s="144"/>
      <c r="F325" s="144"/>
      <c r="G325" s="144"/>
      <c r="H325" s="144"/>
    </row>
    <row r="326" spans="1:8" s="40" customFormat="1" ht="15" customHeight="1">
      <c r="A326" s="145" t="s">
        <v>329</v>
      </c>
      <c r="B326" s="145"/>
      <c r="C326" s="145"/>
      <c r="D326" s="145"/>
      <c r="E326" s="145"/>
      <c r="F326" s="145"/>
      <c r="G326" s="145"/>
      <c r="H326" s="145"/>
    </row>
    <row r="327" spans="1:8" s="40" customFormat="1" ht="15">
      <c r="A327" s="144" t="s">
        <v>554</v>
      </c>
      <c r="B327" s="144"/>
      <c r="C327" s="144"/>
      <c r="D327" s="144"/>
      <c r="E327" s="144"/>
      <c r="F327" s="144"/>
      <c r="G327" s="144"/>
      <c r="H327" s="144"/>
    </row>
    <row r="328" spans="1:8" s="40" customFormat="1" ht="15" customHeight="1">
      <c r="A328" s="144" t="s">
        <v>555</v>
      </c>
      <c r="B328" s="144"/>
      <c r="C328" s="144"/>
      <c r="D328" s="144"/>
      <c r="E328" s="144"/>
      <c r="F328" s="144"/>
      <c r="G328" s="144"/>
      <c r="H328" s="144"/>
    </row>
    <row r="329" spans="1:8" s="40" customFormat="1" ht="30" customHeight="1">
      <c r="A329" s="144" t="s">
        <v>556</v>
      </c>
      <c r="B329" s="144"/>
      <c r="C329" s="144"/>
      <c r="D329" s="144"/>
      <c r="E329" s="144"/>
      <c r="F329" s="144"/>
      <c r="G329" s="144"/>
      <c r="H329" s="144"/>
    </row>
    <row r="330" spans="1:8" s="40" customFormat="1" ht="15">
      <c r="A330" s="144" t="s">
        <v>558</v>
      </c>
      <c r="B330" s="144"/>
      <c r="C330" s="144"/>
      <c r="D330" s="144"/>
      <c r="E330" s="144"/>
      <c r="F330" s="144"/>
      <c r="G330" s="144"/>
      <c r="H330" s="144"/>
    </row>
    <row r="331" spans="1:8" s="40" customFormat="1" ht="15" customHeight="1">
      <c r="A331" s="145" t="s">
        <v>326</v>
      </c>
      <c r="B331" s="145"/>
      <c r="C331" s="145"/>
      <c r="D331" s="145"/>
      <c r="E331" s="145"/>
      <c r="F331" s="145"/>
      <c r="G331" s="145"/>
      <c r="H331" s="145"/>
    </row>
    <row r="332" spans="1:8" s="40" customFormat="1" ht="15">
      <c r="A332" s="150"/>
      <c r="B332" s="150"/>
      <c r="C332"/>
      <c r="D332"/>
      <c r="E332"/>
      <c r="F332"/>
      <c r="G332" s="122"/>
      <c r="H332" s="123"/>
    </row>
    <row r="333" spans="1:8" s="40" customFormat="1" ht="45" customHeight="1">
      <c r="A333" s="145" t="s">
        <v>557</v>
      </c>
      <c r="B333" s="145"/>
      <c r="C333"/>
      <c r="D333"/>
      <c r="E333"/>
      <c r="F333"/>
      <c r="G333" s="122"/>
      <c r="H333" s="123"/>
    </row>
    <row r="334" spans="1:8" s="40" customFormat="1" ht="15">
      <c r="A334" s="145" t="s">
        <v>331</v>
      </c>
      <c r="B334" s="145"/>
      <c r="C334" s="145"/>
      <c r="D334" s="145"/>
      <c r="E334" s="145"/>
      <c r="F334" s="124"/>
      <c r="G334" s="122"/>
      <c r="H334" s="123"/>
    </row>
    <row r="335" spans="1:8" s="40" customFormat="1" ht="43.5" customHeight="1">
      <c r="A335" s="152"/>
      <c r="B335" s="152"/>
      <c r="C335" s="152"/>
      <c r="D335" s="152"/>
      <c r="E335" s="152"/>
      <c r="F335" s="152"/>
      <c r="G335" s="152"/>
      <c r="H335" s="152"/>
    </row>
    <row r="336" spans="1:8" s="40" customFormat="1">
      <c r="A336" s="152"/>
      <c r="B336" s="152"/>
      <c r="C336" s="152"/>
      <c r="D336" s="152"/>
      <c r="E336" s="152"/>
      <c r="F336" s="152"/>
      <c r="G336" s="152"/>
    </row>
    <row r="337" spans="1:8" s="3" customFormat="1" ht="30" customHeight="1">
      <c r="A337" s="132"/>
      <c r="B337" s="132"/>
      <c r="C337" s="132"/>
      <c r="D337" s="132"/>
      <c r="E337" s="132"/>
      <c r="F337" s="132"/>
      <c r="G337" s="132"/>
    </row>
    <row r="338" spans="1:8" s="40" customFormat="1">
      <c r="A338" s="151"/>
      <c r="B338" s="151"/>
      <c r="C338" s="151"/>
      <c r="D338" s="151"/>
      <c r="E338" s="151"/>
      <c r="F338" s="151"/>
      <c r="G338" s="151"/>
    </row>
    <row r="339" spans="1:8" s="40" customFormat="1" ht="15" customHeight="1">
      <c r="A339" s="133"/>
      <c r="B339" s="133"/>
      <c r="C339" s="133"/>
      <c r="D339" s="133"/>
      <c r="E339" s="133"/>
      <c r="F339" s="133"/>
      <c r="G339" s="133"/>
      <c r="H339" s="5"/>
    </row>
    <row r="340" spans="1:8" s="40" customFormat="1" ht="15" customHeight="1">
      <c r="A340" s="133"/>
      <c r="B340" s="133"/>
      <c r="C340" s="133"/>
      <c r="D340" s="133"/>
      <c r="E340" s="133"/>
      <c r="F340" s="133"/>
      <c r="G340" s="133"/>
    </row>
    <row r="341" spans="1:8" s="40" customFormat="1" ht="15" customHeight="1">
      <c r="A341" s="133"/>
      <c r="B341" s="133"/>
      <c r="C341" s="133"/>
      <c r="D341" s="133"/>
      <c r="E341" s="133"/>
      <c r="F341" s="133"/>
      <c r="G341" s="133"/>
      <c r="H341" s="5"/>
    </row>
    <row r="342" spans="1:8">
      <c r="A342" s="47"/>
      <c r="B342" s="40"/>
      <c r="C342" s="40"/>
      <c r="D342" s="40"/>
      <c r="E342" s="40"/>
      <c r="F342" s="40"/>
      <c r="G342" s="40"/>
    </row>
    <row r="343" spans="1:8">
      <c r="A343" s="48"/>
      <c r="C343" s="40"/>
      <c r="D343" s="40"/>
      <c r="E343" s="40"/>
      <c r="F343" s="40"/>
      <c r="G343" s="40"/>
    </row>
  </sheetData>
  <mergeCells count="34">
    <mergeCell ref="A6:D6"/>
    <mergeCell ref="E6:G6"/>
    <mergeCell ref="A321:F321"/>
    <mergeCell ref="A162:G162"/>
    <mergeCell ref="A175:G175"/>
    <mergeCell ref="A169:G169"/>
    <mergeCell ref="A182:G182"/>
    <mergeCell ref="A188:G188"/>
    <mergeCell ref="A194:G194"/>
    <mergeCell ref="A146:G146"/>
    <mergeCell ref="A222:G222"/>
    <mergeCell ref="A323:H323"/>
    <mergeCell ref="A324:H324"/>
    <mergeCell ref="A325:H325"/>
    <mergeCell ref="A326:H326"/>
    <mergeCell ref="A327:H327"/>
    <mergeCell ref="A328:H328"/>
    <mergeCell ref="A329:H329"/>
    <mergeCell ref="A330:H330"/>
    <mergeCell ref="A340:G341"/>
    <mergeCell ref="A338:G338"/>
    <mergeCell ref="A337:G337"/>
    <mergeCell ref="A336:G336"/>
    <mergeCell ref="A335:H335"/>
    <mergeCell ref="A339:G339"/>
    <mergeCell ref="A331:H331"/>
    <mergeCell ref="A332:B332"/>
    <mergeCell ref="A333:B333"/>
    <mergeCell ref="A334:E334"/>
    <mergeCell ref="A1:G1"/>
    <mergeCell ref="A2:G2"/>
    <mergeCell ref="A3:G3"/>
    <mergeCell ref="A4:G4"/>
    <mergeCell ref="A5:G5"/>
  </mergeCells>
  <hyperlinks>
    <hyperlink ref="B196" r:id="rId1" tooltip="Zāģripa kokam 165x20x24T MAKITA" display="https://www.gitana.lv/urbji-frezes-kroni-diski/terauda-griesanas-diski/koka-zagripas/diskas-medziui-260x30x23mm-z60-makita" xr:uid="{00000000-0004-0000-0200-000000000000}"/>
    <hyperlink ref="B198" r:id="rId2" display="http://omtools.lv/?l=1&amp;c=22&amp;p=767" xr:uid="{00000000-0004-0000-0200-000001000000}"/>
    <hyperlink ref="B10" r:id="rId3" display="http://www.sanel.lv/index.php?l=1&amp;c=1081&amp;p=10592" xr:uid="{00000000-0004-0000-0200-000002000000}"/>
    <hyperlink ref="B11" r:id="rId4" display="http://www.sanel.lv/index.php?l=1&amp;c=1081&amp;p=28019" xr:uid="{00000000-0004-0000-0200-000003000000}"/>
    <hyperlink ref="B19" r:id="rId5" display="http://www.sanel.lv/index.php?l=1&amp;c=1081&amp;p=28019" xr:uid="{91B526D3-A144-4949-B91C-373911C87DE8}"/>
    <hyperlink ref="B109" r:id="rId6" display="http://www.lotilabi.lv/stangas-cobra-560mm-d120mm-knipex.389259.pd" xr:uid="{9B259246-131D-4AC7-9D2A-FE30E250C3CE}"/>
    <hyperlink ref="B114" r:id="rId7" display="http://www.lotilabi.lv/l-seskantis-13-mm-950-wera.723076.pd" xr:uid="{A2B34111-0AC5-456F-BEE1-399581DD6F57}"/>
    <hyperlink ref="B116" r:id="rId8" display="http://www.lotilabi.lv/seskansu-atslega-crv-19mm-pagarinata.540009.pd" xr:uid="{C7FABEE6-E9FA-4C1F-955A-062234B77ED5}"/>
    <hyperlink ref="B121" r:id="rId9" display="http://www.lotilabi.lv/caurumsitis-20mm-n-570-gedore.742588.pd" xr:uid="{8E88F2AD-4FDB-414C-921C-66B222DC562A}"/>
  </hyperlinks>
  <pageMargins left="0.7" right="0.7" top="0.75" bottom="0.75" header="0.3" footer="0.3"/>
  <pageSetup paperSize="9" orientation="landscape" verticalDpi="0" r:id="rId10"/>
  <drawing r:id="rId1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111"/>
  <sheetViews>
    <sheetView showGridLines="0" topLeftCell="A76" workbookViewId="0">
      <selection activeCell="A95" sqref="A95:G95"/>
    </sheetView>
  </sheetViews>
  <sheetFormatPr defaultRowHeight="12.75"/>
  <cols>
    <col min="1" max="1" width="7.28515625" style="44" customWidth="1"/>
    <col min="2" max="2" width="35.7109375" style="44" customWidth="1"/>
    <col min="3" max="3" width="38.28515625" style="44" customWidth="1"/>
    <col min="4" max="4" width="13.7109375" style="44" customWidth="1"/>
    <col min="5" max="5" width="16.7109375" style="44" customWidth="1"/>
    <col min="6" max="6" width="9.140625" style="43"/>
    <col min="7" max="7" width="10.85546875" style="43" customWidth="1"/>
    <col min="8" max="12" width="9.140625" style="43"/>
    <col min="13" max="16384" width="9.140625" style="44"/>
  </cols>
  <sheetData>
    <row r="1" spans="1:7">
      <c r="A1" s="162"/>
      <c r="B1" s="162"/>
      <c r="C1" s="162"/>
      <c r="D1" s="162"/>
      <c r="E1" s="162"/>
      <c r="F1" s="162"/>
      <c r="G1" s="162"/>
    </row>
    <row r="2" spans="1:7" ht="15.75" customHeight="1">
      <c r="A2" s="135" t="s">
        <v>323</v>
      </c>
      <c r="B2" s="135"/>
      <c r="C2" s="135"/>
      <c r="D2" s="135"/>
      <c r="E2" s="135"/>
      <c r="F2" s="135"/>
      <c r="G2" s="135"/>
    </row>
    <row r="3" spans="1:7" ht="15" customHeight="1">
      <c r="A3" s="136" t="s">
        <v>324</v>
      </c>
      <c r="B3" s="136"/>
      <c r="C3" s="136"/>
      <c r="D3" s="136"/>
      <c r="E3" s="136"/>
      <c r="F3" s="136"/>
      <c r="G3" s="136"/>
    </row>
    <row r="4" spans="1:7" ht="15" customHeight="1">
      <c r="A4" s="141" t="s">
        <v>476</v>
      </c>
      <c r="B4" s="141"/>
      <c r="C4" s="141"/>
      <c r="D4" s="141"/>
      <c r="E4" s="141"/>
      <c r="F4" s="141"/>
      <c r="G4" s="141"/>
    </row>
    <row r="6" spans="1:7">
      <c r="A6" s="146" t="s">
        <v>299</v>
      </c>
      <c r="B6" s="146"/>
      <c r="C6" s="146"/>
      <c r="D6" s="146"/>
      <c r="E6" s="147" t="s">
        <v>300</v>
      </c>
      <c r="F6" s="147"/>
      <c r="G6" s="147"/>
    </row>
    <row r="7" spans="1:7" ht="140.25">
      <c r="A7" s="8" t="s">
        <v>301</v>
      </c>
      <c r="B7" s="9" t="s">
        <v>508</v>
      </c>
      <c r="C7" s="45" t="s">
        <v>305</v>
      </c>
      <c r="D7" s="45" t="s">
        <v>314</v>
      </c>
      <c r="E7" s="46" t="s">
        <v>507</v>
      </c>
      <c r="F7" s="10" t="s">
        <v>334</v>
      </c>
      <c r="G7" s="10" t="s">
        <v>503</v>
      </c>
    </row>
    <row r="8" spans="1:7">
      <c r="A8" s="11">
        <f>1</f>
        <v>1</v>
      </c>
      <c r="B8" s="12">
        <f>A8+1</f>
        <v>2</v>
      </c>
      <c r="C8" s="13">
        <v>3</v>
      </c>
      <c r="D8" s="14">
        <v>4</v>
      </c>
      <c r="E8" s="15">
        <v>5</v>
      </c>
      <c r="F8" s="16">
        <v>6</v>
      </c>
      <c r="G8" s="16">
        <v>7</v>
      </c>
    </row>
    <row r="9" spans="1:7" ht="123.75" customHeight="1">
      <c r="A9" s="60">
        <v>1</v>
      </c>
      <c r="B9" s="27" t="s">
        <v>217</v>
      </c>
      <c r="C9" s="32"/>
      <c r="D9" s="20">
        <v>1</v>
      </c>
      <c r="E9" s="20"/>
      <c r="F9" s="19"/>
      <c r="G9" s="99">
        <f t="shared" ref="G9:G40" si="0">ROUND((D9*F9),2)</f>
        <v>0</v>
      </c>
    </row>
    <row r="10" spans="1:7" ht="106.5" customHeight="1">
      <c r="A10" s="60">
        <f>A9+1</f>
        <v>2</v>
      </c>
      <c r="B10" s="27" t="s">
        <v>218</v>
      </c>
      <c r="C10" s="32"/>
      <c r="D10" s="20">
        <v>1</v>
      </c>
      <c r="E10" s="20"/>
      <c r="F10" s="19"/>
      <c r="G10" s="99">
        <f t="shared" si="0"/>
        <v>0</v>
      </c>
    </row>
    <row r="11" spans="1:7" ht="136.5" customHeight="1">
      <c r="A11" s="60">
        <f t="shared" ref="A11:A71" si="1">A10+1</f>
        <v>3</v>
      </c>
      <c r="B11" s="27" t="s">
        <v>219</v>
      </c>
      <c r="C11" s="32"/>
      <c r="D11" s="20">
        <v>1</v>
      </c>
      <c r="E11" s="20"/>
      <c r="F11" s="19"/>
      <c r="G11" s="99">
        <f t="shared" si="0"/>
        <v>0</v>
      </c>
    </row>
    <row r="12" spans="1:7" ht="135" customHeight="1">
      <c r="A12" s="60">
        <f t="shared" si="1"/>
        <v>4</v>
      </c>
      <c r="B12" s="27" t="s">
        <v>220</v>
      </c>
      <c r="C12" s="32"/>
      <c r="D12" s="20">
        <v>1</v>
      </c>
      <c r="E12" s="20"/>
      <c r="F12" s="19"/>
      <c r="G12" s="99">
        <f t="shared" si="0"/>
        <v>0</v>
      </c>
    </row>
    <row r="13" spans="1:7" ht="132" customHeight="1">
      <c r="A13" s="60">
        <f t="shared" si="1"/>
        <v>5</v>
      </c>
      <c r="B13" s="27" t="s">
        <v>221</v>
      </c>
      <c r="C13" s="32"/>
      <c r="D13" s="20">
        <v>1</v>
      </c>
      <c r="E13" s="20"/>
      <c r="F13" s="19"/>
      <c r="G13" s="99">
        <f t="shared" si="0"/>
        <v>0</v>
      </c>
    </row>
    <row r="14" spans="1:7" ht="131.25" customHeight="1">
      <c r="A14" s="60">
        <f t="shared" si="1"/>
        <v>6</v>
      </c>
      <c r="B14" s="27" t="s">
        <v>227</v>
      </c>
      <c r="C14" s="32"/>
      <c r="D14" s="20">
        <v>1</v>
      </c>
      <c r="E14" s="20"/>
      <c r="F14" s="19"/>
      <c r="G14" s="99">
        <f t="shared" si="0"/>
        <v>0</v>
      </c>
    </row>
    <row r="15" spans="1:7" ht="120" customHeight="1">
      <c r="A15" s="60">
        <f t="shared" si="1"/>
        <v>7</v>
      </c>
      <c r="B15" s="27" t="s">
        <v>226</v>
      </c>
      <c r="C15" s="32"/>
      <c r="D15" s="20">
        <v>1</v>
      </c>
      <c r="E15" s="20"/>
      <c r="F15" s="19"/>
      <c r="G15" s="99">
        <f t="shared" si="0"/>
        <v>0</v>
      </c>
    </row>
    <row r="16" spans="1:7" ht="125.25" customHeight="1">
      <c r="A16" s="60">
        <f t="shared" si="1"/>
        <v>8</v>
      </c>
      <c r="B16" s="27" t="s">
        <v>225</v>
      </c>
      <c r="C16" s="32"/>
      <c r="D16" s="20">
        <v>1</v>
      </c>
      <c r="E16" s="20"/>
      <c r="F16" s="19"/>
      <c r="G16" s="99">
        <f t="shared" si="0"/>
        <v>0</v>
      </c>
    </row>
    <row r="17" spans="1:7" ht="127.5" customHeight="1">
      <c r="A17" s="60">
        <f t="shared" si="1"/>
        <v>9</v>
      </c>
      <c r="B17" s="27" t="s">
        <v>222</v>
      </c>
      <c r="C17" s="32"/>
      <c r="D17" s="20">
        <v>1</v>
      </c>
      <c r="E17" s="20"/>
      <c r="F17" s="19"/>
      <c r="G17" s="99">
        <f t="shared" si="0"/>
        <v>0</v>
      </c>
    </row>
    <row r="18" spans="1:7" ht="125.25" customHeight="1">
      <c r="A18" s="60">
        <f t="shared" si="1"/>
        <v>10</v>
      </c>
      <c r="B18" s="27" t="s">
        <v>223</v>
      </c>
      <c r="C18" s="32"/>
      <c r="D18" s="20">
        <v>1</v>
      </c>
      <c r="E18" s="20"/>
      <c r="F18" s="19"/>
      <c r="G18" s="99">
        <f t="shared" si="0"/>
        <v>0</v>
      </c>
    </row>
    <row r="19" spans="1:7" ht="114" customHeight="1">
      <c r="A19" s="60">
        <f t="shared" si="1"/>
        <v>11</v>
      </c>
      <c r="B19" s="27" t="s">
        <v>224</v>
      </c>
      <c r="C19" s="32"/>
      <c r="D19" s="20">
        <v>1</v>
      </c>
      <c r="E19" s="20"/>
      <c r="F19" s="19"/>
      <c r="G19" s="99">
        <f t="shared" si="0"/>
        <v>0</v>
      </c>
    </row>
    <row r="20" spans="1:7" ht="114.75" customHeight="1">
      <c r="A20" s="60">
        <f t="shared" si="1"/>
        <v>12</v>
      </c>
      <c r="B20" s="27" t="s">
        <v>228</v>
      </c>
      <c r="C20" s="54"/>
      <c r="D20" s="20">
        <v>1</v>
      </c>
      <c r="E20" s="20"/>
      <c r="F20" s="19"/>
      <c r="G20" s="99">
        <f t="shared" si="0"/>
        <v>0</v>
      </c>
    </row>
    <row r="21" spans="1:7" ht="124.5" customHeight="1">
      <c r="A21" s="60">
        <f t="shared" si="1"/>
        <v>13</v>
      </c>
      <c r="B21" s="27" t="s">
        <v>229</v>
      </c>
      <c r="C21" s="32"/>
      <c r="D21" s="20">
        <v>1</v>
      </c>
      <c r="E21" s="20"/>
      <c r="F21" s="19"/>
      <c r="G21" s="99">
        <f t="shared" si="0"/>
        <v>0</v>
      </c>
    </row>
    <row r="22" spans="1:7" ht="114.75" customHeight="1">
      <c r="A22" s="60">
        <f t="shared" si="1"/>
        <v>14</v>
      </c>
      <c r="B22" s="27" t="s">
        <v>229</v>
      </c>
      <c r="C22" s="32"/>
      <c r="D22" s="20">
        <v>1</v>
      </c>
      <c r="E22" s="20"/>
      <c r="F22" s="19"/>
      <c r="G22" s="99">
        <f t="shared" si="0"/>
        <v>0</v>
      </c>
    </row>
    <row r="23" spans="1:7" ht="130.5" customHeight="1">
      <c r="A23" s="60">
        <f t="shared" si="1"/>
        <v>15</v>
      </c>
      <c r="B23" s="27" t="s">
        <v>230</v>
      </c>
      <c r="C23" s="32"/>
      <c r="D23" s="20">
        <v>1</v>
      </c>
      <c r="E23" s="20"/>
      <c r="F23" s="19"/>
      <c r="G23" s="99">
        <f t="shared" si="0"/>
        <v>0</v>
      </c>
    </row>
    <row r="24" spans="1:7" ht="120" customHeight="1">
      <c r="A24" s="60">
        <f t="shared" si="1"/>
        <v>16</v>
      </c>
      <c r="B24" s="27" t="s">
        <v>231</v>
      </c>
      <c r="C24" s="32"/>
      <c r="D24" s="20">
        <v>1</v>
      </c>
      <c r="E24" s="20"/>
      <c r="F24" s="19"/>
      <c r="G24" s="99">
        <f t="shared" si="0"/>
        <v>0</v>
      </c>
    </row>
    <row r="25" spans="1:7" ht="119.25" customHeight="1">
      <c r="A25" s="60">
        <f t="shared" si="1"/>
        <v>17</v>
      </c>
      <c r="B25" s="27" t="s">
        <v>232</v>
      </c>
      <c r="C25" s="32"/>
      <c r="D25" s="20">
        <v>1</v>
      </c>
      <c r="E25" s="20"/>
      <c r="F25" s="19"/>
      <c r="G25" s="99">
        <f t="shared" si="0"/>
        <v>0</v>
      </c>
    </row>
    <row r="26" spans="1:7" ht="123.75" customHeight="1">
      <c r="A26" s="60">
        <f t="shared" si="1"/>
        <v>18</v>
      </c>
      <c r="B26" s="27" t="s">
        <v>233</v>
      </c>
      <c r="C26" s="32"/>
      <c r="D26" s="20">
        <v>1</v>
      </c>
      <c r="E26" s="20"/>
      <c r="F26" s="19"/>
      <c r="G26" s="99">
        <f t="shared" si="0"/>
        <v>0</v>
      </c>
    </row>
    <row r="27" spans="1:7" ht="124.5" customHeight="1">
      <c r="A27" s="60">
        <f t="shared" si="1"/>
        <v>19</v>
      </c>
      <c r="B27" s="27" t="s">
        <v>234</v>
      </c>
      <c r="C27" s="32"/>
      <c r="D27" s="20">
        <v>1</v>
      </c>
      <c r="E27" s="20"/>
      <c r="F27" s="19"/>
      <c r="G27" s="99">
        <f t="shared" si="0"/>
        <v>0</v>
      </c>
    </row>
    <row r="28" spans="1:7" ht="110.25" customHeight="1">
      <c r="A28" s="60">
        <f t="shared" si="1"/>
        <v>20</v>
      </c>
      <c r="B28" s="27" t="s">
        <v>235</v>
      </c>
      <c r="C28" s="32"/>
      <c r="D28" s="20">
        <v>1</v>
      </c>
      <c r="E28" s="20"/>
      <c r="F28" s="19"/>
      <c r="G28" s="99">
        <f t="shared" si="0"/>
        <v>0</v>
      </c>
    </row>
    <row r="29" spans="1:7" ht="141" customHeight="1">
      <c r="A29" s="60">
        <f t="shared" si="1"/>
        <v>21</v>
      </c>
      <c r="B29" s="27" t="s">
        <v>236</v>
      </c>
      <c r="C29" s="32"/>
      <c r="D29" s="20">
        <v>1</v>
      </c>
      <c r="E29" s="20"/>
      <c r="F29" s="19"/>
      <c r="G29" s="99">
        <f t="shared" si="0"/>
        <v>0</v>
      </c>
    </row>
    <row r="30" spans="1:7" ht="143.25" customHeight="1">
      <c r="A30" s="60">
        <f t="shared" si="1"/>
        <v>22</v>
      </c>
      <c r="B30" s="27" t="s">
        <v>237</v>
      </c>
      <c r="C30" s="32"/>
      <c r="D30" s="20">
        <v>1</v>
      </c>
      <c r="E30" s="20"/>
      <c r="F30" s="19"/>
      <c r="G30" s="99">
        <f t="shared" si="0"/>
        <v>0</v>
      </c>
    </row>
    <row r="31" spans="1:7" ht="136.5" customHeight="1">
      <c r="A31" s="60">
        <f t="shared" si="1"/>
        <v>23</v>
      </c>
      <c r="B31" s="27" t="s">
        <v>238</v>
      </c>
      <c r="C31" s="32"/>
      <c r="D31" s="20">
        <v>1</v>
      </c>
      <c r="E31" s="20"/>
      <c r="F31" s="19"/>
      <c r="G31" s="99">
        <f t="shared" si="0"/>
        <v>0</v>
      </c>
    </row>
    <row r="32" spans="1:7" ht="144" customHeight="1">
      <c r="A32" s="60">
        <f t="shared" si="1"/>
        <v>24</v>
      </c>
      <c r="B32" s="27" t="s">
        <v>239</v>
      </c>
      <c r="C32" s="32"/>
      <c r="D32" s="20">
        <v>1</v>
      </c>
      <c r="E32" s="20"/>
      <c r="F32" s="19"/>
      <c r="G32" s="99">
        <f t="shared" si="0"/>
        <v>0</v>
      </c>
    </row>
    <row r="33" spans="1:7" ht="144" customHeight="1">
      <c r="A33" s="60">
        <f t="shared" si="1"/>
        <v>25</v>
      </c>
      <c r="B33" s="27" t="s">
        <v>240</v>
      </c>
      <c r="C33" s="32"/>
      <c r="D33" s="20">
        <v>1</v>
      </c>
      <c r="E33" s="20"/>
      <c r="F33" s="19"/>
      <c r="G33" s="99">
        <f t="shared" si="0"/>
        <v>0</v>
      </c>
    </row>
    <row r="34" spans="1:7" ht="128.25" customHeight="1">
      <c r="A34" s="60">
        <f t="shared" si="1"/>
        <v>26</v>
      </c>
      <c r="B34" s="27" t="s">
        <v>241</v>
      </c>
      <c r="C34" s="32"/>
      <c r="D34" s="20">
        <v>1</v>
      </c>
      <c r="E34" s="20"/>
      <c r="F34" s="19"/>
      <c r="G34" s="99">
        <f t="shared" si="0"/>
        <v>0</v>
      </c>
    </row>
    <row r="35" spans="1:7" ht="166.5" customHeight="1">
      <c r="A35" s="60">
        <f t="shared" si="1"/>
        <v>27</v>
      </c>
      <c r="B35" s="26" t="s">
        <v>242</v>
      </c>
      <c r="C35" s="32"/>
      <c r="D35" s="20">
        <v>1</v>
      </c>
      <c r="E35" s="20"/>
      <c r="F35" s="19"/>
      <c r="G35" s="99">
        <f t="shared" si="0"/>
        <v>0</v>
      </c>
    </row>
    <row r="36" spans="1:7" ht="123" customHeight="1">
      <c r="A36" s="60">
        <f t="shared" si="1"/>
        <v>28</v>
      </c>
      <c r="B36" s="26" t="s">
        <v>243</v>
      </c>
      <c r="C36" s="32"/>
      <c r="D36" s="20">
        <v>1</v>
      </c>
      <c r="E36" s="20"/>
      <c r="F36" s="19"/>
      <c r="G36" s="99">
        <f t="shared" si="0"/>
        <v>0</v>
      </c>
    </row>
    <row r="37" spans="1:7" ht="120.75" customHeight="1">
      <c r="A37" s="60">
        <f t="shared" si="1"/>
        <v>29</v>
      </c>
      <c r="B37" s="26" t="s">
        <v>244</v>
      </c>
      <c r="C37" s="32"/>
      <c r="D37" s="20">
        <v>1</v>
      </c>
      <c r="E37" s="20"/>
      <c r="F37" s="19"/>
      <c r="G37" s="99">
        <f t="shared" si="0"/>
        <v>0</v>
      </c>
    </row>
    <row r="38" spans="1:7" ht="124.5" customHeight="1">
      <c r="A38" s="60">
        <f t="shared" si="1"/>
        <v>30</v>
      </c>
      <c r="B38" s="27" t="s">
        <v>245</v>
      </c>
      <c r="C38" s="32"/>
      <c r="D38" s="20">
        <v>1</v>
      </c>
      <c r="E38" s="20"/>
      <c r="F38" s="19"/>
      <c r="G38" s="99">
        <f t="shared" si="0"/>
        <v>0</v>
      </c>
    </row>
    <row r="39" spans="1:7" ht="128.25" customHeight="1">
      <c r="A39" s="60">
        <f t="shared" si="1"/>
        <v>31</v>
      </c>
      <c r="B39" s="26" t="s">
        <v>246</v>
      </c>
      <c r="C39" s="54"/>
      <c r="D39" s="20">
        <v>1</v>
      </c>
      <c r="E39" s="20"/>
      <c r="F39" s="19"/>
      <c r="G39" s="99">
        <f t="shared" si="0"/>
        <v>0</v>
      </c>
    </row>
    <row r="40" spans="1:7" ht="138.75" customHeight="1">
      <c r="A40" s="60">
        <f t="shared" si="1"/>
        <v>32</v>
      </c>
      <c r="B40" s="26" t="s">
        <v>247</v>
      </c>
      <c r="C40" s="32"/>
      <c r="D40" s="20">
        <v>1</v>
      </c>
      <c r="E40" s="20"/>
      <c r="F40" s="19"/>
      <c r="G40" s="99">
        <f t="shared" si="0"/>
        <v>0</v>
      </c>
    </row>
    <row r="41" spans="1:7" ht="150.75" customHeight="1">
      <c r="A41" s="60">
        <f t="shared" si="1"/>
        <v>33</v>
      </c>
      <c r="B41" s="26" t="s">
        <v>248</v>
      </c>
      <c r="C41" s="32"/>
      <c r="D41" s="20">
        <v>1</v>
      </c>
      <c r="E41" s="20"/>
      <c r="F41" s="19"/>
      <c r="G41" s="99">
        <f t="shared" ref="G41:G66" si="2">ROUND((D41*F41),2)</f>
        <v>0</v>
      </c>
    </row>
    <row r="42" spans="1:7" ht="157.5" customHeight="1">
      <c r="A42" s="60">
        <f t="shared" si="1"/>
        <v>34</v>
      </c>
      <c r="B42" s="27" t="s">
        <v>249</v>
      </c>
      <c r="C42" s="32"/>
      <c r="D42" s="20">
        <v>1</v>
      </c>
      <c r="E42" s="20"/>
      <c r="F42" s="19"/>
      <c r="G42" s="99">
        <f t="shared" si="2"/>
        <v>0</v>
      </c>
    </row>
    <row r="43" spans="1:7" ht="161.25" customHeight="1">
      <c r="A43" s="60">
        <f t="shared" si="1"/>
        <v>35</v>
      </c>
      <c r="B43" s="27" t="s">
        <v>250</v>
      </c>
      <c r="C43" s="32"/>
      <c r="D43" s="20">
        <v>1</v>
      </c>
      <c r="E43" s="20"/>
      <c r="F43" s="19"/>
      <c r="G43" s="99">
        <f t="shared" si="2"/>
        <v>0</v>
      </c>
    </row>
    <row r="44" spans="1:7" ht="123" customHeight="1">
      <c r="A44" s="60">
        <f t="shared" si="1"/>
        <v>36</v>
      </c>
      <c r="B44" s="27" t="s">
        <v>251</v>
      </c>
      <c r="C44" s="32"/>
      <c r="D44" s="20">
        <v>1</v>
      </c>
      <c r="E44" s="20"/>
      <c r="F44" s="19"/>
      <c r="G44" s="99">
        <f t="shared" si="2"/>
        <v>0</v>
      </c>
    </row>
    <row r="45" spans="1:7" ht="128.25" customHeight="1">
      <c r="A45" s="60">
        <f t="shared" si="1"/>
        <v>37</v>
      </c>
      <c r="B45" s="26" t="s">
        <v>252</v>
      </c>
      <c r="C45" s="61"/>
      <c r="D45" s="20">
        <v>1</v>
      </c>
      <c r="E45" s="20"/>
      <c r="F45" s="19"/>
      <c r="G45" s="99">
        <f t="shared" si="2"/>
        <v>0</v>
      </c>
    </row>
    <row r="46" spans="1:7" ht="156.75" customHeight="1">
      <c r="A46" s="60">
        <f t="shared" si="1"/>
        <v>38</v>
      </c>
      <c r="B46" s="27" t="s">
        <v>253</v>
      </c>
      <c r="C46" s="32"/>
      <c r="D46" s="20">
        <v>1</v>
      </c>
      <c r="E46" s="20"/>
      <c r="F46" s="19"/>
      <c r="G46" s="99">
        <f t="shared" si="2"/>
        <v>0</v>
      </c>
    </row>
    <row r="47" spans="1:7" ht="121.5" customHeight="1">
      <c r="A47" s="60">
        <f t="shared" si="1"/>
        <v>39</v>
      </c>
      <c r="B47" s="27" t="s">
        <v>254</v>
      </c>
      <c r="C47" s="32"/>
      <c r="D47" s="20">
        <v>1</v>
      </c>
      <c r="E47" s="20"/>
      <c r="F47" s="19"/>
      <c r="G47" s="99">
        <f t="shared" si="2"/>
        <v>0</v>
      </c>
    </row>
    <row r="48" spans="1:7" ht="156.75" customHeight="1">
      <c r="A48" s="60">
        <f t="shared" si="1"/>
        <v>40</v>
      </c>
      <c r="B48" s="26" t="s">
        <v>255</v>
      </c>
      <c r="C48" s="32"/>
      <c r="D48" s="20">
        <v>1</v>
      </c>
      <c r="E48" s="20"/>
      <c r="F48" s="19"/>
      <c r="G48" s="99">
        <f t="shared" si="2"/>
        <v>0</v>
      </c>
    </row>
    <row r="49" spans="1:7" ht="124.5" customHeight="1">
      <c r="A49" s="60">
        <f t="shared" si="1"/>
        <v>41</v>
      </c>
      <c r="B49" s="27" t="s">
        <v>256</v>
      </c>
      <c r="C49" s="32"/>
      <c r="D49" s="20">
        <v>1</v>
      </c>
      <c r="E49" s="20"/>
      <c r="F49" s="19"/>
      <c r="G49" s="99">
        <f t="shared" si="2"/>
        <v>0</v>
      </c>
    </row>
    <row r="50" spans="1:7" ht="135" customHeight="1">
      <c r="A50" s="60">
        <f t="shared" si="1"/>
        <v>42</v>
      </c>
      <c r="B50" s="27" t="s">
        <v>257</v>
      </c>
      <c r="C50" s="32"/>
      <c r="D50" s="20">
        <v>1</v>
      </c>
      <c r="E50" s="20"/>
      <c r="F50" s="19"/>
      <c r="G50" s="99">
        <f t="shared" si="2"/>
        <v>0</v>
      </c>
    </row>
    <row r="51" spans="1:7" ht="133.5" customHeight="1">
      <c r="A51" s="60">
        <f t="shared" si="1"/>
        <v>43</v>
      </c>
      <c r="B51" s="27" t="s">
        <v>258</v>
      </c>
      <c r="C51" s="32"/>
      <c r="D51" s="20">
        <v>1</v>
      </c>
      <c r="E51" s="20"/>
      <c r="F51" s="19"/>
      <c r="G51" s="99">
        <f t="shared" si="2"/>
        <v>0</v>
      </c>
    </row>
    <row r="52" spans="1:7" ht="120" customHeight="1">
      <c r="A52" s="60">
        <f t="shared" si="1"/>
        <v>44</v>
      </c>
      <c r="B52" s="27" t="s">
        <v>259</v>
      </c>
      <c r="C52" s="32"/>
      <c r="D52" s="20">
        <v>1</v>
      </c>
      <c r="E52" s="20"/>
      <c r="F52" s="19"/>
      <c r="G52" s="99">
        <f t="shared" si="2"/>
        <v>0</v>
      </c>
    </row>
    <row r="53" spans="1:7" ht="132.75" customHeight="1">
      <c r="A53" s="60">
        <f t="shared" si="1"/>
        <v>45</v>
      </c>
      <c r="B53" s="27" t="s">
        <v>260</v>
      </c>
      <c r="C53" s="32"/>
      <c r="D53" s="20">
        <v>1</v>
      </c>
      <c r="E53" s="20"/>
      <c r="F53" s="19"/>
      <c r="G53" s="99">
        <f t="shared" si="2"/>
        <v>0</v>
      </c>
    </row>
    <row r="54" spans="1:7" ht="135.75" customHeight="1">
      <c r="A54" s="60">
        <f t="shared" si="1"/>
        <v>46</v>
      </c>
      <c r="B54" s="27" t="s">
        <v>261</v>
      </c>
      <c r="C54" s="32"/>
      <c r="D54" s="20">
        <v>1</v>
      </c>
      <c r="E54" s="20"/>
      <c r="F54" s="19"/>
      <c r="G54" s="99">
        <f t="shared" si="2"/>
        <v>0</v>
      </c>
    </row>
    <row r="55" spans="1:7" ht="147.75" customHeight="1">
      <c r="A55" s="60">
        <f t="shared" si="1"/>
        <v>47</v>
      </c>
      <c r="B55" s="27" t="s">
        <v>262</v>
      </c>
      <c r="C55" s="32"/>
      <c r="D55" s="20">
        <v>1</v>
      </c>
      <c r="E55" s="20"/>
      <c r="F55" s="19"/>
      <c r="G55" s="99">
        <f t="shared" si="2"/>
        <v>0</v>
      </c>
    </row>
    <row r="56" spans="1:7" ht="147" customHeight="1">
      <c r="A56" s="62">
        <f t="shared" si="1"/>
        <v>48</v>
      </c>
      <c r="B56" s="27" t="s">
        <v>263</v>
      </c>
      <c r="C56" s="32"/>
      <c r="D56" s="20">
        <v>1</v>
      </c>
      <c r="E56" s="20"/>
      <c r="F56" s="19"/>
      <c r="G56" s="99">
        <f t="shared" si="2"/>
        <v>0</v>
      </c>
    </row>
    <row r="57" spans="1:7" ht="150" customHeight="1">
      <c r="A57" s="60">
        <f t="shared" si="1"/>
        <v>49</v>
      </c>
      <c r="B57" s="27" t="s">
        <v>264</v>
      </c>
      <c r="C57" s="32"/>
      <c r="D57" s="20">
        <v>1</v>
      </c>
      <c r="E57" s="20"/>
      <c r="F57" s="19"/>
      <c r="G57" s="99">
        <f t="shared" si="2"/>
        <v>0</v>
      </c>
    </row>
    <row r="58" spans="1:7" ht="129.75" customHeight="1">
      <c r="A58" s="60">
        <f t="shared" si="1"/>
        <v>50</v>
      </c>
      <c r="B58" s="27" t="s">
        <v>265</v>
      </c>
      <c r="C58" s="32"/>
      <c r="D58" s="20">
        <v>1</v>
      </c>
      <c r="E58" s="20"/>
      <c r="F58" s="19"/>
      <c r="G58" s="99">
        <f t="shared" si="2"/>
        <v>0</v>
      </c>
    </row>
    <row r="59" spans="1:7" ht="138" customHeight="1">
      <c r="A59" s="60">
        <f t="shared" si="1"/>
        <v>51</v>
      </c>
      <c r="B59" s="27" t="s">
        <v>268</v>
      </c>
      <c r="C59" s="32"/>
      <c r="D59" s="20">
        <v>1</v>
      </c>
      <c r="E59" s="20"/>
      <c r="F59" s="19"/>
      <c r="G59" s="99">
        <f t="shared" si="2"/>
        <v>0</v>
      </c>
    </row>
    <row r="60" spans="1:7" ht="141" customHeight="1">
      <c r="A60" s="60">
        <f t="shared" si="1"/>
        <v>52</v>
      </c>
      <c r="B60" s="27" t="s">
        <v>267</v>
      </c>
      <c r="C60" s="32"/>
      <c r="D60" s="20">
        <v>1</v>
      </c>
      <c r="E60" s="20"/>
      <c r="F60" s="19"/>
      <c r="G60" s="99">
        <f t="shared" si="2"/>
        <v>0</v>
      </c>
    </row>
    <row r="61" spans="1:7" ht="134.25" customHeight="1">
      <c r="A61" s="54">
        <f t="shared" si="1"/>
        <v>53</v>
      </c>
      <c r="B61" s="27" t="s">
        <v>266</v>
      </c>
      <c r="C61" s="32"/>
      <c r="D61" s="20">
        <v>1</v>
      </c>
      <c r="E61" s="20"/>
      <c r="F61" s="19"/>
      <c r="G61" s="99">
        <f t="shared" si="2"/>
        <v>0</v>
      </c>
    </row>
    <row r="62" spans="1:7" ht="134.25" customHeight="1">
      <c r="A62" s="54">
        <f t="shared" si="1"/>
        <v>54</v>
      </c>
      <c r="B62" s="27" t="s">
        <v>269</v>
      </c>
      <c r="C62" s="32"/>
      <c r="D62" s="20">
        <v>1</v>
      </c>
      <c r="E62" s="20"/>
      <c r="F62" s="19"/>
      <c r="G62" s="99">
        <f t="shared" si="2"/>
        <v>0</v>
      </c>
    </row>
    <row r="63" spans="1:7" ht="144" customHeight="1">
      <c r="A63" s="60">
        <f t="shared" si="1"/>
        <v>55</v>
      </c>
      <c r="B63" s="27" t="s">
        <v>269</v>
      </c>
      <c r="C63" s="32"/>
      <c r="D63" s="20">
        <v>1</v>
      </c>
      <c r="E63" s="20"/>
      <c r="F63" s="19"/>
      <c r="G63" s="99">
        <f t="shared" si="2"/>
        <v>0</v>
      </c>
    </row>
    <row r="64" spans="1:7" ht="136.5" customHeight="1">
      <c r="A64" s="17">
        <f t="shared" si="1"/>
        <v>56</v>
      </c>
      <c r="B64" s="27" t="s">
        <v>270</v>
      </c>
      <c r="C64" s="32"/>
      <c r="D64" s="20">
        <v>1</v>
      </c>
      <c r="E64" s="20"/>
      <c r="F64" s="19"/>
      <c r="G64" s="99">
        <f t="shared" si="2"/>
        <v>0</v>
      </c>
    </row>
    <row r="65" spans="1:12" ht="138" customHeight="1">
      <c r="A65" s="63">
        <f t="shared" si="1"/>
        <v>57</v>
      </c>
      <c r="B65" s="27" t="s">
        <v>271</v>
      </c>
      <c r="C65" s="32"/>
      <c r="D65" s="20">
        <v>1</v>
      </c>
      <c r="E65" s="20"/>
      <c r="F65" s="19"/>
      <c r="G65" s="99">
        <f t="shared" si="2"/>
        <v>0</v>
      </c>
    </row>
    <row r="66" spans="1:12" ht="152.25" customHeight="1">
      <c r="A66" s="60">
        <f t="shared" si="1"/>
        <v>58</v>
      </c>
      <c r="B66" s="27" t="s">
        <v>272</v>
      </c>
      <c r="C66" s="32"/>
      <c r="D66" s="20">
        <v>1</v>
      </c>
      <c r="E66" s="20"/>
      <c r="F66" s="19"/>
      <c r="G66" s="99">
        <f t="shared" si="2"/>
        <v>0</v>
      </c>
    </row>
    <row r="67" spans="1:12" ht="152.25" customHeight="1">
      <c r="A67" s="60">
        <f t="shared" si="1"/>
        <v>59</v>
      </c>
      <c r="B67" s="27" t="s">
        <v>278</v>
      </c>
      <c r="C67" s="28"/>
      <c r="D67" s="20">
        <v>1</v>
      </c>
      <c r="E67" s="20"/>
      <c r="F67" s="19"/>
      <c r="G67" s="99">
        <f t="shared" ref="G67:G71" si="3">ROUND((D67*F67),2)</f>
        <v>0</v>
      </c>
    </row>
    <row r="68" spans="1:12" ht="152.25" customHeight="1">
      <c r="A68" s="60">
        <f t="shared" si="1"/>
        <v>60</v>
      </c>
      <c r="B68" s="27" t="s">
        <v>279</v>
      </c>
      <c r="C68" s="28"/>
      <c r="D68" s="20">
        <v>1</v>
      </c>
      <c r="E68" s="20"/>
      <c r="F68" s="19"/>
      <c r="G68" s="99">
        <f t="shared" si="3"/>
        <v>0</v>
      </c>
    </row>
    <row r="69" spans="1:12" ht="152.25" customHeight="1">
      <c r="A69" s="60">
        <f t="shared" si="1"/>
        <v>61</v>
      </c>
      <c r="B69" s="38" t="s">
        <v>289</v>
      </c>
      <c r="C69" s="28"/>
      <c r="D69" s="20">
        <v>1</v>
      </c>
      <c r="E69" s="20"/>
      <c r="F69" s="19"/>
      <c r="G69" s="99">
        <f t="shared" si="3"/>
        <v>0</v>
      </c>
    </row>
    <row r="70" spans="1:12" ht="152.25" customHeight="1">
      <c r="A70" s="60">
        <f t="shared" si="1"/>
        <v>62</v>
      </c>
      <c r="B70" s="38" t="s">
        <v>290</v>
      </c>
      <c r="C70" s="28"/>
      <c r="D70" s="20">
        <v>1</v>
      </c>
      <c r="E70" s="20"/>
      <c r="F70" s="19"/>
      <c r="G70" s="99">
        <f t="shared" si="3"/>
        <v>0</v>
      </c>
    </row>
    <row r="71" spans="1:12" ht="131.25" customHeight="1">
      <c r="A71" s="60">
        <f t="shared" si="1"/>
        <v>63</v>
      </c>
      <c r="B71" s="26" t="s">
        <v>273</v>
      </c>
      <c r="C71" s="32"/>
      <c r="D71" s="20">
        <v>1</v>
      </c>
      <c r="E71" s="20"/>
      <c r="F71" s="19"/>
      <c r="G71" s="99">
        <f t="shared" si="3"/>
        <v>0</v>
      </c>
    </row>
    <row r="72" spans="1:12">
      <c r="A72" s="154" t="s">
        <v>302</v>
      </c>
      <c r="B72" s="155"/>
      <c r="C72" s="155"/>
      <c r="D72" s="155"/>
      <c r="E72" s="155"/>
      <c r="F72" s="155"/>
      <c r="G72" s="56">
        <f>SUM(G9:G71)</f>
        <v>0</v>
      </c>
    </row>
    <row r="73" spans="1:12" s="4" customFormat="1">
      <c r="A73" s="39"/>
      <c r="E73" s="65"/>
      <c r="F73" s="49"/>
      <c r="G73" s="49"/>
      <c r="H73" s="49"/>
      <c r="I73" s="49"/>
      <c r="J73" s="49"/>
      <c r="K73" s="49"/>
      <c r="L73" s="49"/>
    </row>
    <row r="74" spans="1:12" s="40" customFormat="1" ht="15">
      <c r="A74" s="139" t="s">
        <v>553</v>
      </c>
      <c r="B74" s="139"/>
      <c r="C74" s="139"/>
      <c r="D74" s="139"/>
      <c r="E74" s="139"/>
      <c r="F74" s="139"/>
      <c r="G74" s="139"/>
      <c r="H74" s="139"/>
    </row>
    <row r="75" spans="1:12" s="40" customFormat="1" ht="14.25">
      <c r="A75" s="143" t="s">
        <v>327</v>
      </c>
      <c r="B75" s="143"/>
      <c r="C75" s="143"/>
      <c r="D75" s="143"/>
      <c r="E75" s="143"/>
      <c r="F75" s="143"/>
      <c r="G75" s="143"/>
      <c r="H75" s="143"/>
    </row>
    <row r="76" spans="1:12" s="40" customFormat="1" ht="15">
      <c r="A76" s="144" t="s">
        <v>328</v>
      </c>
      <c r="B76" s="144"/>
      <c r="C76" s="144"/>
      <c r="D76" s="144"/>
      <c r="E76" s="144"/>
      <c r="F76" s="144"/>
      <c r="G76" s="144"/>
      <c r="H76" s="144"/>
    </row>
    <row r="77" spans="1:12" s="40" customFormat="1" ht="15">
      <c r="A77" s="145" t="s">
        <v>329</v>
      </c>
      <c r="B77" s="145"/>
      <c r="C77" s="145"/>
      <c r="D77" s="145"/>
      <c r="E77" s="145"/>
      <c r="F77" s="145"/>
      <c r="G77" s="145"/>
      <c r="H77" s="145"/>
    </row>
    <row r="78" spans="1:12" s="40" customFormat="1" ht="15">
      <c r="A78" s="144" t="s">
        <v>554</v>
      </c>
      <c r="B78" s="144"/>
      <c r="C78" s="144"/>
      <c r="D78" s="144"/>
      <c r="E78" s="144"/>
      <c r="F78" s="144"/>
      <c r="G78" s="144"/>
      <c r="H78" s="144"/>
    </row>
    <row r="79" spans="1:12" s="40" customFormat="1" ht="33.75" customHeight="1">
      <c r="A79" s="144" t="s">
        <v>555</v>
      </c>
      <c r="B79" s="144"/>
      <c r="C79" s="144"/>
      <c r="D79" s="144"/>
      <c r="E79" s="144"/>
      <c r="F79" s="144"/>
      <c r="G79" s="144"/>
      <c r="H79" s="144"/>
    </row>
    <row r="80" spans="1:12" s="40" customFormat="1" ht="52.5" customHeight="1">
      <c r="A80" s="144" t="s">
        <v>556</v>
      </c>
      <c r="B80" s="144"/>
      <c r="C80" s="144"/>
      <c r="D80" s="144"/>
      <c r="E80" s="144"/>
      <c r="F80" s="144"/>
      <c r="G80" s="144"/>
      <c r="H80" s="144"/>
    </row>
    <row r="81" spans="1:8" s="40" customFormat="1" ht="44.25" customHeight="1">
      <c r="A81" s="144" t="s">
        <v>558</v>
      </c>
      <c r="B81" s="144"/>
      <c r="C81" s="144"/>
      <c r="D81" s="144"/>
      <c r="E81" s="144"/>
      <c r="F81" s="144"/>
      <c r="G81" s="144"/>
      <c r="H81" s="144"/>
    </row>
    <row r="82" spans="1:8" s="40" customFormat="1" ht="15">
      <c r="A82" s="145" t="s">
        <v>326</v>
      </c>
      <c r="B82" s="145"/>
      <c r="C82" s="145"/>
      <c r="D82" s="145"/>
      <c r="E82" s="145"/>
      <c r="F82" s="145"/>
      <c r="G82" s="145"/>
      <c r="H82" s="145"/>
    </row>
    <row r="83" spans="1:8" s="40" customFormat="1" ht="15">
      <c r="A83" s="150"/>
      <c r="B83" s="150"/>
      <c r="C83"/>
      <c r="D83"/>
      <c r="E83"/>
      <c r="F83"/>
      <c r="G83" s="122"/>
      <c r="H83" s="123"/>
    </row>
    <row r="84" spans="1:8" s="40" customFormat="1" ht="45" customHeight="1">
      <c r="A84" s="145" t="s">
        <v>557</v>
      </c>
      <c r="B84" s="145"/>
      <c r="C84" s="145"/>
      <c r="D84" s="145"/>
      <c r="E84" s="145"/>
      <c r="F84" s="145"/>
      <c r="G84" s="145"/>
      <c r="H84" s="145"/>
    </row>
    <row r="85" spans="1:8" s="40" customFormat="1" ht="15">
      <c r="A85" s="145" t="s">
        <v>331</v>
      </c>
      <c r="B85" s="145"/>
      <c r="C85" s="145"/>
      <c r="D85" s="145"/>
      <c r="E85" s="145"/>
      <c r="F85" s="124"/>
      <c r="G85" s="122"/>
      <c r="H85" s="123"/>
    </row>
    <row r="86" spans="1:8" s="40" customFormat="1" ht="45" customHeight="1">
      <c r="A86" s="152"/>
      <c r="B86" s="152"/>
      <c r="C86" s="152"/>
      <c r="D86" s="152"/>
      <c r="E86" s="152"/>
      <c r="F86" s="152"/>
      <c r="G86" s="152"/>
    </row>
    <row r="87" spans="1:8" s="40" customFormat="1">
      <c r="A87" s="6"/>
    </row>
    <row r="88" spans="1:8" s="3" customFormat="1" ht="30" customHeight="1">
      <c r="A88" s="132"/>
      <c r="B88" s="132"/>
      <c r="C88" s="132"/>
      <c r="D88" s="132"/>
      <c r="E88" s="132"/>
      <c r="F88" s="132"/>
      <c r="G88" s="132"/>
    </row>
    <row r="89" spans="1:8" s="40" customFormat="1">
      <c r="A89" s="7"/>
    </row>
    <row r="90" spans="1:8" s="40" customFormat="1">
      <c r="A90" s="133"/>
      <c r="B90" s="133"/>
      <c r="C90" s="133"/>
      <c r="D90" s="133"/>
      <c r="E90" s="133"/>
      <c r="F90" s="133"/>
      <c r="G90" s="133"/>
    </row>
    <row r="91" spans="1:8" s="40" customFormat="1">
      <c r="A91" s="3"/>
    </row>
    <row r="92" spans="1:8" s="40" customFormat="1">
      <c r="A92" s="133"/>
      <c r="B92" s="133"/>
      <c r="C92" s="133"/>
      <c r="D92" s="133"/>
      <c r="E92" s="133"/>
      <c r="F92" s="133"/>
      <c r="G92" s="133"/>
    </row>
    <row r="93" spans="1:8" s="40" customFormat="1">
      <c r="A93" s="163"/>
      <c r="B93" s="163"/>
      <c r="C93" s="163"/>
      <c r="D93" s="163"/>
      <c r="E93" s="163"/>
      <c r="F93" s="163"/>
      <c r="G93" s="163"/>
    </row>
    <row r="94" spans="1:8" s="40" customFormat="1" ht="15" customHeight="1">
      <c r="A94" s="164"/>
      <c r="B94" s="164"/>
      <c r="C94" s="164"/>
      <c r="D94" s="164"/>
      <c r="E94" s="164"/>
      <c r="F94" s="164"/>
      <c r="G94" s="164"/>
    </row>
    <row r="95" spans="1:8" s="40" customFormat="1" ht="15" customHeight="1">
      <c r="A95" s="152"/>
      <c r="B95" s="152"/>
      <c r="C95" s="152"/>
      <c r="D95" s="152"/>
      <c r="E95" s="152"/>
      <c r="F95" s="152"/>
      <c r="G95" s="152"/>
    </row>
    <row r="96" spans="1:8" s="40" customFormat="1" ht="15" customHeight="1">
      <c r="A96" s="132"/>
      <c r="B96" s="132"/>
      <c r="C96" s="132"/>
      <c r="D96" s="132"/>
      <c r="E96" s="132"/>
      <c r="F96" s="132"/>
      <c r="G96" s="132"/>
    </row>
    <row r="97" spans="1:7" s="40" customFormat="1"/>
    <row r="98" spans="1:7" s="40" customFormat="1" ht="15" customHeight="1">
      <c r="A98" s="152"/>
      <c r="B98" s="152"/>
      <c r="C98" s="152"/>
      <c r="D98" s="152"/>
      <c r="E98" s="152"/>
      <c r="F98" s="152"/>
      <c r="G98" s="152"/>
    </row>
    <row r="99" spans="1:7" s="40" customFormat="1" ht="30" customHeight="1">
      <c r="A99" s="152"/>
      <c r="B99" s="152"/>
      <c r="C99" s="152"/>
      <c r="D99" s="152"/>
      <c r="E99" s="152"/>
      <c r="F99" s="152"/>
      <c r="G99" s="152"/>
    </row>
    <row r="100" spans="1:7" s="40" customFormat="1"/>
    <row r="101" spans="1:7" s="40" customFormat="1" ht="15" customHeight="1">
      <c r="A101" s="152"/>
      <c r="B101" s="152"/>
      <c r="C101" s="152"/>
      <c r="D101" s="152"/>
      <c r="E101" s="152"/>
      <c r="F101" s="152"/>
      <c r="G101" s="152"/>
    </row>
    <row r="102" spans="1:7" s="40" customFormat="1"/>
    <row r="103" spans="1:7" s="40" customFormat="1" ht="45" customHeight="1">
      <c r="A103" s="152"/>
      <c r="B103" s="152"/>
      <c r="C103" s="152"/>
      <c r="D103" s="152"/>
      <c r="E103" s="152"/>
      <c r="F103" s="152"/>
      <c r="G103" s="152"/>
    </row>
    <row r="104" spans="1:7" s="40" customFormat="1"/>
    <row r="105" spans="1:7" s="40" customFormat="1" ht="43.5" customHeight="1">
      <c r="A105" s="152"/>
      <c r="B105" s="152"/>
      <c r="C105" s="152"/>
      <c r="D105" s="152"/>
      <c r="E105" s="152"/>
      <c r="F105" s="152"/>
      <c r="G105" s="152"/>
    </row>
    <row r="106" spans="1:7" s="40" customFormat="1"/>
    <row r="107" spans="1:7" s="3" customFormat="1" ht="30" customHeight="1">
      <c r="A107" s="132"/>
      <c r="B107" s="132"/>
      <c r="C107" s="132"/>
      <c r="D107" s="132"/>
      <c r="E107" s="132"/>
      <c r="F107" s="132"/>
      <c r="G107" s="132"/>
    </row>
    <row r="108" spans="1:7" s="40" customFormat="1"/>
    <row r="109" spans="1:7" s="40" customFormat="1" ht="15" customHeight="1">
      <c r="A109" s="133"/>
      <c r="B109" s="133"/>
      <c r="C109" s="133"/>
      <c r="D109" s="133"/>
      <c r="E109" s="133"/>
      <c r="F109" s="133"/>
      <c r="G109" s="133"/>
    </row>
    <row r="110" spans="1:7" s="40" customFormat="1"/>
    <row r="111" spans="1:7" s="40" customFormat="1" ht="15" customHeight="1">
      <c r="A111" s="133"/>
      <c r="B111" s="133"/>
      <c r="C111" s="133"/>
      <c r="D111" s="133"/>
      <c r="E111" s="133"/>
      <c r="F111" s="133"/>
      <c r="G111" s="133"/>
    </row>
  </sheetData>
  <mergeCells count="35">
    <mergeCell ref="A81:H81"/>
    <mergeCell ref="A82:H82"/>
    <mergeCell ref="A83:B83"/>
    <mergeCell ref="A85:E85"/>
    <mergeCell ref="A84:H84"/>
    <mergeCell ref="A109:G109"/>
    <mergeCell ref="A111:G111"/>
    <mergeCell ref="A86:G86"/>
    <mergeCell ref="A88:G88"/>
    <mergeCell ref="A99:G99"/>
    <mergeCell ref="A101:G101"/>
    <mergeCell ref="A103:G103"/>
    <mergeCell ref="A105:G105"/>
    <mergeCell ref="A107:G107"/>
    <mergeCell ref="A93:G93"/>
    <mergeCell ref="A94:G94"/>
    <mergeCell ref="A95:G95"/>
    <mergeCell ref="A96:G96"/>
    <mergeCell ref="A98:G98"/>
    <mergeCell ref="A90:G90"/>
    <mergeCell ref="A92:G92"/>
    <mergeCell ref="A1:G1"/>
    <mergeCell ref="A2:G2"/>
    <mergeCell ref="A3:G3"/>
    <mergeCell ref="A4:G4"/>
    <mergeCell ref="A6:D6"/>
    <mergeCell ref="E6:G6"/>
    <mergeCell ref="A78:H78"/>
    <mergeCell ref="A79:H79"/>
    <mergeCell ref="A80:H80"/>
    <mergeCell ref="A72:F72"/>
    <mergeCell ref="A74:H74"/>
    <mergeCell ref="A75:H75"/>
    <mergeCell ref="A76:H76"/>
    <mergeCell ref="A77:H77"/>
  </mergeCells>
  <pageMargins left="0.7" right="0.7" top="0.75" bottom="0.75" header="0.3" footer="0.3"/>
  <pageSetup paperSize="9" orientation="landscape"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K142"/>
  <sheetViews>
    <sheetView showGridLines="0" topLeftCell="A25" zoomScaleNormal="100" workbookViewId="0">
      <selection activeCell="A52" sqref="A52:B52"/>
    </sheetView>
  </sheetViews>
  <sheetFormatPr defaultRowHeight="12.75"/>
  <cols>
    <col min="1" max="1" width="9.140625" style="41"/>
    <col min="2" max="2" width="50.7109375" style="40" customWidth="1"/>
    <col min="3" max="3" width="63.7109375" style="40" customWidth="1"/>
    <col min="4" max="4" width="11.7109375" style="44" customWidth="1"/>
    <col min="5" max="5" width="25.7109375" style="44" customWidth="1"/>
    <col min="6" max="6" width="12.5703125" style="44" customWidth="1"/>
    <col min="7" max="7" width="15.85546875" style="44" customWidth="1"/>
    <col min="8" max="16384" width="9.140625" style="44"/>
  </cols>
  <sheetData>
    <row r="1" spans="1:8">
      <c r="A1" s="140"/>
      <c r="B1" s="140"/>
      <c r="C1" s="140"/>
      <c r="D1" s="140"/>
      <c r="E1" s="140"/>
      <c r="F1" s="140"/>
      <c r="G1" s="140"/>
    </row>
    <row r="2" spans="1:8" ht="15.75" customHeight="1">
      <c r="A2" s="135" t="s">
        <v>323</v>
      </c>
      <c r="B2" s="135"/>
      <c r="C2" s="135"/>
      <c r="D2" s="135"/>
      <c r="E2" s="135"/>
      <c r="F2" s="135"/>
      <c r="G2" s="135"/>
      <c r="H2" s="57"/>
    </row>
    <row r="3" spans="1:8" ht="15" customHeight="1">
      <c r="A3" s="136" t="s">
        <v>324</v>
      </c>
      <c r="B3" s="136"/>
      <c r="C3" s="136"/>
      <c r="D3" s="136"/>
      <c r="E3" s="136"/>
      <c r="F3" s="136"/>
      <c r="G3" s="136"/>
      <c r="H3" s="58"/>
    </row>
    <row r="4" spans="1:8" ht="12.75" customHeight="1">
      <c r="A4" s="141" t="s">
        <v>321</v>
      </c>
      <c r="B4" s="141"/>
      <c r="C4" s="141"/>
      <c r="D4" s="141"/>
      <c r="E4" s="141"/>
      <c r="F4" s="141"/>
      <c r="G4" s="141"/>
      <c r="H4" s="59"/>
    </row>
    <row r="5" spans="1:8">
      <c r="A5" s="142"/>
      <c r="B5" s="142"/>
      <c r="C5" s="142"/>
      <c r="D5" s="142"/>
      <c r="E5" s="142"/>
      <c r="F5" s="142"/>
      <c r="G5" s="142"/>
    </row>
    <row r="6" spans="1:8">
      <c r="A6" s="146" t="s">
        <v>299</v>
      </c>
      <c r="B6" s="146"/>
      <c r="C6" s="146"/>
      <c r="D6" s="146"/>
      <c r="E6" s="147" t="s">
        <v>300</v>
      </c>
      <c r="F6" s="147"/>
      <c r="G6" s="147"/>
    </row>
    <row r="7" spans="1:8" ht="210" customHeight="1">
      <c r="A7" s="8" t="s">
        <v>301</v>
      </c>
      <c r="B7" s="9" t="s">
        <v>313</v>
      </c>
      <c r="C7" s="45" t="s">
        <v>304</v>
      </c>
      <c r="D7" s="45" t="s">
        <v>314</v>
      </c>
      <c r="E7" s="46" t="s">
        <v>507</v>
      </c>
      <c r="F7" s="10" t="s">
        <v>334</v>
      </c>
      <c r="G7" s="10" t="s">
        <v>504</v>
      </c>
    </row>
    <row r="8" spans="1:8">
      <c r="A8" s="11">
        <f>1</f>
        <v>1</v>
      </c>
      <c r="B8" s="12">
        <f>A8+1</f>
        <v>2</v>
      </c>
      <c r="C8" s="71">
        <v>3</v>
      </c>
      <c r="D8" s="14">
        <v>4</v>
      </c>
      <c r="E8" s="15">
        <v>5</v>
      </c>
      <c r="F8" s="16">
        <v>6</v>
      </c>
      <c r="G8" s="16">
        <v>7</v>
      </c>
    </row>
    <row r="9" spans="1:8" ht="165" customHeight="1">
      <c r="A9" s="19">
        <f>1</f>
        <v>1</v>
      </c>
      <c r="B9" s="50" t="s">
        <v>509</v>
      </c>
      <c r="C9" s="72"/>
      <c r="D9" s="20">
        <v>1</v>
      </c>
      <c r="E9" s="51"/>
      <c r="F9" s="32"/>
      <c r="G9" s="99">
        <f t="shared" ref="G9:G16" si="0">ROUND((D9*F9),2)</f>
        <v>0</v>
      </c>
    </row>
    <row r="10" spans="1:8" ht="249.75" customHeight="1">
      <c r="A10" s="19">
        <f>A9+1</f>
        <v>2</v>
      </c>
      <c r="B10" s="50" t="s">
        <v>510</v>
      </c>
      <c r="C10" s="50"/>
      <c r="D10" s="20">
        <v>1</v>
      </c>
      <c r="E10" s="51"/>
      <c r="F10" s="32"/>
      <c r="G10" s="99">
        <f t="shared" si="0"/>
        <v>0</v>
      </c>
      <c r="H10" s="44">
        <v>2</v>
      </c>
    </row>
    <row r="11" spans="1:8" ht="210" customHeight="1">
      <c r="A11" s="19">
        <f t="shared" ref="A11:A39" si="1">A10+1</f>
        <v>3</v>
      </c>
      <c r="B11" s="53" t="s">
        <v>511</v>
      </c>
      <c r="C11" s="72"/>
      <c r="D11" s="20">
        <v>1</v>
      </c>
      <c r="E11" s="51"/>
      <c r="F11" s="32"/>
      <c r="G11" s="99">
        <f t="shared" si="0"/>
        <v>0</v>
      </c>
    </row>
    <row r="12" spans="1:8" ht="162" customHeight="1">
      <c r="A12" s="19">
        <f t="shared" si="1"/>
        <v>4</v>
      </c>
      <c r="B12" s="53" t="s">
        <v>552</v>
      </c>
      <c r="C12"/>
      <c r="D12" s="20">
        <v>1</v>
      </c>
      <c r="E12" s="51"/>
      <c r="F12" s="32"/>
      <c r="G12" s="99">
        <f t="shared" si="0"/>
        <v>0</v>
      </c>
    </row>
    <row r="13" spans="1:8" ht="162.75" customHeight="1">
      <c r="A13" s="19">
        <f t="shared" si="1"/>
        <v>5</v>
      </c>
      <c r="B13" s="112" t="s">
        <v>512</v>
      </c>
      <c r="C13" s="72"/>
      <c r="D13" s="20">
        <v>1</v>
      </c>
      <c r="E13" s="51"/>
      <c r="F13" s="32"/>
      <c r="G13" s="99">
        <f t="shared" si="0"/>
        <v>0</v>
      </c>
    </row>
    <row r="14" spans="1:8" ht="167.25" customHeight="1">
      <c r="A14" s="19">
        <f t="shared" si="1"/>
        <v>6</v>
      </c>
      <c r="B14" s="113" t="s">
        <v>513</v>
      </c>
      <c r="C14" s="72"/>
      <c r="D14" s="20">
        <v>1</v>
      </c>
      <c r="E14" s="51"/>
      <c r="F14" s="32"/>
      <c r="G14" s="99">
        <f t="shared" si="0"/>
        <v>0</v>
      </c>
    </row>
    <row r="15" spans="1:8" ht="309" customHeight="1">
      <c r="A15" s="19">
        <f t="shared" si="1"/>
        <v>7</v>
      </c>
      <c r="B15" s="27" t="s">
        <v>515</v>
      </c>
      <c r="C15"/>
      <c r="D15" s="20">
        <v>1</v>
      </c>
      <c r="E15" s="51"/>
      <c r="F15" s="32"/>
      <c r="G15" s="99">
        <f t="shared" si="0"/>
        <v>0</v>
      </c>
    </row>
    <row r="16" spans="1:8" ht="123" customHeight="1">
      <c r="A16" s="19">
        <f t="shared" si="1"/>
        <v>8</v>
      </c>
      <c r="B16" s="27" t="s">
        <v>514</v>
      </c>
      <c r="C16" s="27"/>
      <c r="D16" s="20">
        <v>1</v>
      </c>
      <c r="E16" s="51"/>
      <c r="F16" s="32"/>
      <c r="G16" s="99">
        <f t="shared" si="0"/>
        <v>0</v>
      </c>
    </row>
    <row r="17" spans="1:7" ht="150" customHeight="1">
      <c r="A17" s="19">
        <f t="shared" si="1"/>
        <v>9</v>
      </c>
      <c r="B17" s="50" t="s">
        <v>516</v>
      </c>
      <c r="C17" s="72"/>
      <c r="D17" s="20">
        <v>1</v>
      </c>
      <c r="E17" s="51"/>
      <c r="F17" s="32"/>
      <c r="G17" s="99">
        <f t="shared" ref="G17:G20" si="2">ROUND((D17*F17),2)</f>
        <v>0</v>
      </c>
    </row>
    <row r="18" spans="1:7" ht="204" customHeight="1">
      <c r="A18" s="19">
        <f t="shared" si="1"/>
        <v>10</v>
      </c>
      <c r="B18" s="27" t="s">
        <v>517</v>
      </c>
      <c r="C18" s="72"/>
      <c r="D18" s="20">
        <v>1</v>
      </c>
      <c r="E18" s="51"/>
      <c r="F18" s="32"/>
      <c r="G18" s="99">
        <f t="shared" si="2"/>
        <v>0</v>
      </c>
    </row>
    <row r="19" spans="1:7" ht="150" customHeight="1">
      <c r="A19" s="19">
        <f t="shared" si="1"/>
        <v>11</v>
      </c>
      <c r="B19" s="27" t="s">
        <v>518</v>
      </c>
      <c r="C19"/>
      <c r="D19" s="20">
        <v>1</v>
      </c>
      <c r="E19" s="51"/>
      <c r="F19" s="32"/>
      <c r="G19" s="99">
        <f t="shared" si="2"/>
        <v>0</v>
      </c>
    </row>
    <row r="20" spans="1:7" ht="174" customHeight="1">
      <c r="A20" s="19">
        <f t="shared" si="1"/>
        <v>12</v>
      </c>
      <c r="B20" s="113" t="s">
        <v>306</v>
      </c>
      <c r="C20" s="72"/>
      <c r="D20" s="20">
        <v>1</v>
      </c>
      <c r="E20" s="51"/>
      <c r="F20" s="32"/>
      <c r="G20" s="99">
        <f t="shared" si="2"/>
        <v>0</v>
      </c>
    </row>
    <row r="21" spans="1:7" ht="164.25" customHeight="1">
      <c r="A21" s="19">
        <f t="shared" si="1"/>
        <v>13</v>
      </c>
      <c r="B21" s="113" t="s">
        <v>551</v>
      </c>
      <c r="C21" s="72"/>
      <c r="D21" s="20">
        <v>1</v>
      </c>
      <c r="E21" s="51"/>
      <c r="F21" s="32"/>
      <c r="G21" s="99">
        <f t="shared" ref="G21:G25" si="3">ROUND((D21*F21),2)</f>
        <v>0</v>
      </c>
    </row>
    <row r="22" spans="1:7" ht="222" customHeight="1">
      <c r="A22" s="19">
        <f t="shared" si="1"/>
        <v>14</v>
      </c>
      <c r="B22" s="27" t="s">
        <v>519</v>
      </c>
      <c r="C22" t="s">
        <v>548</v>
      </c>
      <c r="D22" s="20">
        <v>1</v>
      </c>
      <c r="E22" s="51"/>
      <c r="F22" s="32"/>
      <c r="G22" s="99">
        <f t="shared" si="3"/>
        <v>0</v>
      </c>
    </row>
    <row r="23" spans="1:7" ht="210.75" customHeight="1">
      <c r="A23" s="19">
        <f t="shared" si="1"/>
        <v>15</v>
      </c>
      <c r="B23" s="119" t="s">
        <v>307</v>
      </c>
      <c r="C23" s="72"/>
      <c r="D23" s="20">
        <v>1</v>
      </c>
      <c r="E23" s="51"/>
      <c r="F23" s="32"/>
      <c r="G23" s="99">
        <f t="shared" si="3"/>
        <v>0</v>
      </c>
    </row>
    <row r="24" spans="1:7" ht="93" customHeight="1">
      <c r="A24" s="19">
        <f t="shared" si="1"/>
        <v>16</v>
      </c>
      <c r="B24" s="113" t="s">
        <v>338</v>
      </c>
      <c r="C24" s="69"/>
      <c r="D24" s="20">
        <v>1</v>
      </c>
      <c r="E24" s="51"/>
      <c r="F24" s="32"/>
      <c r="G24" s="99">
        <f t="shared" si="3"/>
        <v>0</v>
      </c>
    </row>
    <row r="25" spans="1:7" ht="255.75" customHeight="1">
      <c r="A25" s="19">
        <f t="shared" si="1"/>
        <v>17</v>
      </c>
      <c r="B25" s="27" t="s">
        <v>520</v>
      </c>
      <c r="C25" s="72"/>
      <c r="D25" s="20">
        <v>1</v>
      </c>
      <c r="E25" s="51"/>
      <c r="F25" s="32"/>
      <c r="G25" s="99">
        <f t="shared" si="3"/>
        <v>0</v>
      </c>
    </row>
    <row r="26" spans="1:7" ht="219" customHeight="1">
      <c r="A26" s="19">
        <f t="shared" si="1"/>
        <v>18</v>
      </c>
      <c r="B26" s="27" t="s">
        <v>521</v>
      </c>
      <c r="C26" s="72"/>
      <c r="D26" s="20"/>
      <c r="E26" s="51"/>
      <c r="F26" s="32"/>
      <c r="G26" s="99"/>
    </row>
    <row r="27" spans="1:7" ht="219" customHeight="1">
      <c r="A27" s="19">
        <f t="shared" si="1"/>
        <v>19</v>
      </c>
      <c r="B27" s="27" t="s">
        <v>522</v>
      </c>
      <c r="C27" s="72" t="s">
        <v>549</v>
      </c>
      <c r="D27" s="20"/>
      <c r="E27" s="51"/>
      <c r="F27" s="32"/>
      <c r="G27" s="99"/>
    </row>
    <row r="28" spans="1:7" ht="219" customHeight="1">
      <c r="A28" s="19">
        <f t="shared" si="1"/>
        <v>20</v>
      </c>
      <c r="B28" s="27" t="s">
        <v>523</v>
      </c>
      <c r="C28" s="72"/>
      <c r="D28" s="20"/>
      <c r="E28" s="51"/>
      <c r="F28" s="32"/>
      <c r="G28" s="99"/>
    </row>
    <row r="29" spans="1:7" ht="219" customHeight="1">
      <c r="A29" s="19">
        <f t="shared" si="1"/>
        <v>21</v>
      </c>
      <c r="B29" s="27" t="s">
        <v>524</v>
      </c>
      <c r="C29"/>
      <c r="D29" s="20"/>
      <c r="E29" s="51"/>
      <c r="F29" s="32"/>
      <c r="G29" s="99"/>
    </row>
    <row r="30" spans="1:7" ht="219" customHeight="1">
      <c r="A30" s="19">
        <f t="shared" si="1"/>
        <v>22</v>
      </c>
      <c r="B30" s="27" t="s">
        <v>535</v>
      </c>
      <c r="C30" s="72" t="s">
        <v>550</v>
      </c>
      <c r="D30" s="20"/>
      <c r="E30" s="51"/>
      <c r="F30" s="32"/>
      <c r="G30" s="99"/>
    </row>
    <row r="31" spans="1:7" ht="219" customHeight="1">
      <c r="A31" s="19">
        <f t="shared" si="1"/>
        <v>23</v>
      </c>
      <c r="B31" s="27" t="s">
        <v>536</v>
      </c>
      <c r="C31" s="72" t="s">
        <v>414</v>
      </c>
      <c r="D31" s="20"/>
      <c r="E31" s="51"/>
      <c r="F31" s="32"/>
      <c r="G31" s="99"/>
    </row>
    <row r="32" spans="1:7" ht="219" customHeight="1">
      <c r="A32" s="19">
        <f t="shared" si="1"/>
        <v>24</v>
      </c>
      <c r="B32" s="27" t="s">
        <v>537</v>
      </c>
      <c r="C32" s="72"/>
      <c r="D32" s="20">
        <v>1</v>
      </c>
      <c r="E32" s="51"/>
      <c r="F32" s="32"/>
      <c r="G32" s="99">
        <v>0</v>
      </c>
    </row>
    <row r="33" spans="1:11" ht="219" customHeight="1">
      <c r="A33" s="19">
        <f t="shared" si="1"/>
        <v>25</v>
      </c>
      <c r="B33" s="27" t="s">
        <v>538</v>
      </c>
      <c r="C33"/>
      <c r="D33" s="20">
        <v>1</v>
      </c>
      <c r="E33" s="51"/>
      <c r="F33" s="32"/>
      <c r="G33" s="99">
        <v>0</v>
      </c>
    </row>
    <row r="34" spans="1:11" ht="121.5" customHeight="1">
      <c r="A34" s="19">
        <f t="shared" si="1"/>
        <v>26</v>
      </c>
      <c r="B34" s="120" t="s">
        <v>408</v>
      </c>
      <c r="C34" s="90"/>
      <c r="D34" s="20">
        <v>1</v>
      </c>
      <c r="E34" s="51"/>
      <c r="F34" s="32"/>
      <c r="G34" s="99">
        <v>0</v>
      </c>
    </row>
    <row r="35" spans="1:11" ht="140.25" customHeight="1">
      <c r="A35" s="19">
        <f t="shared" si="1"/>
        <v>27</v>
      </c>
      <c r="B35" s="119" t="s">
        <v>430</v>
      </c>
      <c r="C35" s="32"/>
      <c r="D35" s="20">
        <v>1</v>
      </c>
      <c r="E35" s="51"/>
      <c r="F35" s="32"/>
      <c r="G35" s="99">
        <v>0</v>
      </c>
      <c r="K35"/>
    </row>
    <row r="36" spans="1:11" ht="140.25" customHeight="1">
      <c r="A36" s="19">
        <f t="shared" si="1"/>
        <v>28</v>
      </c>
      <c r="B36" s="27" t="s">
        <v>540</v>
      </c>
      <c r="C36" s="32"/>
      <c r="D36" s="20">
        <v>1</v>
      </c>
      <c r="E36" s="51"/>
      <c r="F36" s="32"/>
      <c r="G36" s="99">
        <v>0</v>
      </c>
      <c r="K36"/>
    </row>
    <row r="37" spans="1:11" ht="140.25" customHeight="1">
      <c r="A37" s="19">
        <f t="shared" si="1"/>
        <v>29</v>
      </c>
      <c r="B37" s="117" t="s">
        <v>454</v>
      </c>
      <c r="C37" s="33"/>
      <c r="D37" s="20">
        <v>1</v>
      </c>
      <c r="E37" s="51"/>
      <c r="F37" s="32"/>
      <c r="G37" s="99">
        <v>0</v>
      </c>
      <c r="K37"/>
    </row>
    <row r="38" spans="1:11" ht="140.25" customHeight="1">
      <c r="A38" s="19">
        <f t="shared" si="1"/>
        <v>30</v>
      </c>
      <c r="B38" s="117" t="s">
        <v>455</v>
      </c>
      <c r="C38" s="33"/>
      <c r="D38" s="20"/>
      <c r="E38" s="51"/>
      <c r="F38" s="32"/>
      <c r="G38" s="99">
        <v>0</v>
      </c>
      <c r="K38"/>
    </row>
    <row r="39" spans="1:11" ht="140.25" customHeight="1">
      <c r="A39" s="19">
        <f t="shared" si="1"/>
        <v>31</v>
      </c>
      <c r="B39" s="118" t="s">
        <v>456</v>
      </c>
      <c r="C39" s="32"/>
      <c r="D39" s="20">
        <v>1</v>
      </c>
      <c r="E39" s="51"/>
      <c r="F39" s="32"/>
      <c r="G39" s="99">
        <v>0</v>
      </c>
      <c r="K39"/>
    </row>
    <row r="40" spans="1:11" ht="30" customHeight="1">
      <c r="A40" s="165"/>
      <c r="B40" s="165"/>
      <c r="C40" s="165"/>
      <c r="D40" s="165"/>
      <c r="E40" s="165"/>
      <c r="F40" s="165"/>
      <c r="G40" s="56">
        <f>SUM(G9:G34)</f>
        <v>0</v>
      </c>
      <c r="K40" s="93"/>
    </row>
    <row r="41" spans="1:11" ht="36" customHeight="1">
      <c r="A41" s="40"/>
      <c r="D41" s="40"/>
      <c r="E41" s="40"/>
      <c r="F41" s="40"/>
      <c r="G41" s="40"/>
      <c r="K41"/>
    </row>
    <row r="42" spans="1:11" s="40" customFormat="1" ht="15">
      <c r="A42" s="139" t="s">
        <v>553</v>
      </c>
      <c r="B42" s="139"/>
      <c r="C42" s="139"/>
      <c r="D42" s="139"/>
      <c r="E42" s="139"/>
      <c r="F42" s="139"/>
      <c r="G42" s="139"/>
      <c r="H42" s="139"/>
      <c r="I42"/>
      <c r="J42"/>
      <c r="K42"/>
    </row>
    <row r="43" spans="1:11" s="40" customFormat="1" ht="15" customHeight="1">
      <c r="A43" s="143" t="s">
        <v>327</v>
      </c>
      <c r="B43" s="143"/>
      <c r="C43" s="143"/>
      <c r="D43" s="143"/>
      <c r="E43" s="143"/>
      <c r="F43" s="143"/>
      <c r="G43" s="143"/>
      <c r="H43" s="143"/>
      <c r="I43"/>
      <c r="J43"/>
      <c r="K43"/>
    </row>
    <row r="44" spans="1:11" s="40" customFormat="1" ht="15" customHeight="1">
      <c r="A44" s="144" t="s">
        <v>328</v>
      </c>
      <c r="B44" s="144"/>
      <c r="C44" s="144"/>
      <c r="D44" s="144"/>
      <c r="E44" s="144"/>
      <c r="F44" s="144"/>
      <c r="G44" s="144"/>
      <c r="H44" s="144"/>
      <c r="I44"/>
      <c r="J44"/>
      <c r="K44"/>
    </row>
    <row r="45" spans="1:11" s="40" customFormat="1" ht="15" customHeight="1">
      <c r="A45" s="145" t="s">
        <v>329</v>
      </c>
      <c r="B45" s="145"/>
      <c r="C45" s="145"/>
      <c r="D45" s="145"/>
      <c r="E45" s="145"/>
      <c r="F45" s="145"/>
      <c r="G45" s="145"/>
      <c r="H45" s="145"/>
      <c r="I45"/>
      <c r="J45"/>
      <c r="K45"/>
    </row>
    <row r="46" spans="1:11" s="40" customFormat="1" ht="39" customHeight="1">
      <c r="A46" s="144" t="s">
        <v>554</v>
      </c>
      <c r="B46" s="144"/>
      <c r="C46" s="144"/>
      <c r="D46" s="144"/>
      <c r="E46" s="144"/>
      <c r="F46" s="144"/>
      <c r="G46" s="144"/>
      <c r="H46" s="144"/>
      <c r="I46"/>
      <c r="J46"/>
      <c r="K46"/>
    </row>
    <row r="47" spans="1:11" s="40" customFormat="1" ht="33.75" customHeight="1">
      <c r="A47" s="144" t="s">
        <v>555</v>
      </c>
      <c r="B47" s="144"/>
      <c r="C47" s="144"/>
      <c r="D47" s="144"/>
      <c r="E47" s="144"/>
      <c r="F47" s="144"/>
      <c r="G47" s="144"/>
      <c r="H47" s="144"/>
      <c r="I47"/>
      <c r="J47"/>
      <c r="K47"/>
    </row>
    <row r="48" spans="1:11" s="40" customFormat="1" ht="39.75" customHeight="1">
      <c r="A48" s="144" t="s">
        <v>556</v>
      </c>
      <c r="B48" s="144"/>
      <c r="C48" s="144"/>
      <c r="D48" s="144"/>
      <c r="E48" s="144"/>
      <c r="F48" s="144"/>
      <c r="G48" s="144"/>
      <c r="H48" s="144"/>
      <c r="I48"/>
      <c r="J48"/>
      <c r="K48"/>
    </row>
    <row r="49" spans="1:11" s="40" customFormat="1" ht="40.5" customHeight="1">
      <c r="A49" s="144" t="s">
        <v>558</v>
      </c>
      <c r="B49" s="144"/>
      <c r="C49" s="144"/>
      <c r="D49" s="144"/>
      <c r="E49" s="144"/>
      <c r="F49" s="144"/>
      <c r="G49" s="144"/>
      <c r="H49" s="144"/>
      <c r="I49" s="121"/>
      <c r="J49"/>
      <c r="K49"/>
    </row>
    <row r="50" spans="1:11" s="40" customFormat="1" ht="36.75" customHeight="1">
      <c r="A50" s="145" t="s">
        <v>326</v>
      </c>
      <c r="B50" s="145"/>
      <c r="C50" s="145"/>
      <c r="D50" s="145"/>
      <c r="E50" s="145"/>
      <c r="F50" s="145"/>
      <c r="G50" s="145"/>
      <c r="H50" s="145"/>
      <c r="I50"/>
      <c r="J50"/>
      <c r="K50"/>
    </row>
    <row r="51" spans="1:11" s="40" customFormat="1" ht="42" customHeight="1">
      <c r="A51" s="150"/>
      <c r="B51" s="150"/>
      <c r="C51"/>
      <c r="D51"/>
      <c r="E51"/>
      <c r="F51"/>
      <c r="G51" s="122"/>
      <c r="H51" s="123"/>
      <c r="I51"/>
      <c r="J51"/>
      <c r="K51"/>
    </row>
    <row r="52" spans="1:11" s="40" customFormat="1" ht="13.5" customHeight="1">
      <c r="A52" s="145" t="s">
        <v>557</v>
      </c>
      <c r="B52" s="145"/>
      <c r="C52"/>
      <c r="D52"/>
      <c r="E52"/>
      <c r="F52"/>
      <c r="G52" s="122"/>
      <c r="H52" s="123"/>
      <c r="I52"/>
      <c r="J52"/>
      <c r="K52"/>
    </row>
    <row r="53" spans="1:11" s="3" customFormat="1" ht="30" customHeight="1">
      <c r="A53" s="145" t="s">
        <v>331</v>
      </c>
      <c r="B53" s="145"/>
      <c r="C53" s="145"/>
      <c r="D53" s="145"/>
      <c r="E53" s="145"/>
      <c r="F53" s="124"/>
      <c r="G53" s="122"/>
      <c r="H53" s="123"/>
      <c r="I53"/>
      <c r="J53"/>
      <c r="K53"/>
    </row>
    <row r="54" spans="1:11" s="40" customFormat="1" ht="15">
      <c r="A54"/>
      <c r="B54"/>
      <c r="C54"/>
      <c r="D54"/>
      <c r="E54"/>
      <c r="F54"/>
      <c r="G54" s="122"/>
      <c r="H54" s="123"/>
      <c r="I54"/>
      <c r="J54"/>
      <c r="K54"/>
    </row>
    <row r="55" spans="1:11" s="40" customFormat="1" ht="15" customHeight="1">
      <c r="A55" s="133"/>
      <c r="B55" s="133"/>
      <c r="C55" s="133"/>
      <c r="D55" s="133"/>
      <c r="E55" s="133"/>
      <c r="F55" s="133"/>
      <c r="G55" s="133"/>
      <c r="H55" s="5"/>
      <c r="I55" s="5"/>
      <c r="J55" s="5"/>
      <c r="K55"/>
    </row>
    <row r="56" spans="1:11" s="40" customFormat="1" ht="15">
      <c r="A56" s="132"/>
      <c r="B56" s="132"/>
      <c r="C56" s="132"/>
      <c r="D56" s="132"/>
      <c r="E56" s="132"/>
      <c r="F56" s="132"/>
      <c r="G56" s="132"/>
      <c r="K56"/>
    </row>
    <row r="57" spans="1:11" s="40" customFormat="1" ht="15" customHeight="1">
      <c r="A57" s="133"/>
      <c r="B57" s="133"/>
      <c r="C57" s="133"/>
      <c r="D57" s="133"/>
      <c r="E57" s="133"/>
      <c r="F57" s="133"/>
      <c r="G57" s="133"/>
      <c r="H57" s="5"/>
      <c r="I57" s="5"/>
      <c r="J57" s="5"/>
      <c r="K57"/>
    </row>
    <row r="58" spans="1:11" ht="31.5" customHeight="1">
      <c r="A58" s="43"/>
      <c r="K58"/>
    </row>
    <row r="59" spans="1:11" ht="150" customHeight="1">
      <c r="A59" s="43"/>
      <c r="K59"/>
    </row>
    <row r="60" spans="1:11" ht="150" customHeight="1">
      <c r="A60" s="43"/>
      <c r="K60"/>
    </row>
    <row r="61" spans="1:11" ht="150" customHeight="1">
      <c r="A61" s="43"/>
      <c r="K61"/>
    </row>
    <row r="62" spans="1:11" ht="150" customHeight="1">
      <c r="A62" s="43"/>
    </row>
    <row r="63" spans="1:11" ht="150" customHeight="1">
      <c r="A63" s="43"/>
    </row>
    <row r="64" spans="1:11" ht="150" customHeight="1">
      <c r="A64" s="43"/>
    </row>
    <row r="65" spans="1:1" ht="150" customHeight="1">
      <c r="A65" s="43"/>
    </row>
    <row r="66" spans="1:1" ht="150" customHeight="1">
      <c r="A66" s="43"/>
    </row>
    <row r="67" spans="1:1" ht="150" customHeight="1">
      <c r="A67" s="43"/>
    </row>
    <row r="68" spans="1:1" ht="150" customHeight="1">
      <c r="A68" s="43"/>
    </row>
    <row r="69" spans="1:1" ht="150" customHeight="1">
      <c r="A69" s="43"/>
    </row>
    <row r="70" spans="1:1" ht="150" customHeight="1">
      <c r="A70" s="43"/>
    </row>
    <row r="71" spans="1:1" ht="150" customHeight="1">
      <c r="A71" s="43"/>
    </row>
    <row r="72" spans="1:1" ht="150" customHeight="1">
      <c r="A72" s="43"/>
    </row>
    <row r="73" spans="1:1" ht="150" customHeight="1">
      <c r="A73" s="43"/>
    </row>
    <row r="74" spans="1:1" ht="150" customHeight="1">
      <c r="A74" s="43"/>
    </row>
    <row r="75" spans="1:1" ht="150" customHeight="1">
      <c r="A75" s="43"/>
    </row>
    <row r="76" spans="1:1" ht="150" customHeight="1">
      <c r="A76" s="43"/>
    </row>
    <row r="77" spans="1:1" ht="150" customHeight="1">
      <c r="A77" s="43"/>
    </row>
    <row r="78" spans="1:1" ht="150" customHeight="1"/>
    <row r="79" spans="1:1" ht="150" customHeight="1"/>
    <row r="80" spans="1:1" ht="150" customHeight="1"/>
    <row r="81" ht="150" customHeight="1"/>
    <row r="82" ht="150" customHeight="1"/>
    <row r="83" ht="150" customHeight="1"/>
    <row r="84" ht="150" customHeight="1"/>
    <row r="85" ht="150" customHeight="1"/>
    <row r="86" ht="150" customHeight="1"/>
    <row r="87" ht="150" customHeight="1"/>
    <row r="88" ht="150" customHeight="1"/>
    <row r="89" ht="150" customHeight="1"/>
    <row r="90" ht="150" customHeight="1"/>
    <row r="91" ht="150" customHeight="1"/>
    <row r="92" ht="150" customHeight="1"/>
    <row r="93" ht="150" customHeight="1"/>
    <row r="94" ht="150" customHeight="1"/>
    <row r="95" ht="150" customHeight="1"/>
    <row r="96" ht="150" customHeight="1"/>
    <row r="97" ht="150" customHeight="1"/>
    <row r="98" ht="150" customHeight="1"/>
    <row r="99" ht="150" customHeight="1"/>
    <row r="100" ht="150" customHeight="1"/>
    <row r="101" ht="150" customHeight="1"/>
    <row r="102" ht="150" customHeight="1"/>
    <row r="103" ht="150" customHeight="1"/>
    <row r="104" ht="150" customHeight="1"/>
    <row r="105" ht="150" customHeight="1"/>
    <row r="106" ht="150" customHeight="1"/>
    <row r="107" ht="150" customHeight="1"/>
    <row r="108" ht="150" customHeight="1"/>
    <row r="109" ht="150" customHeight="1"/>
    <row r="110" ht="150" customHeight="1"/>
    <row r="111" ht="150" customHeight="1"/>
    <row r="112" ht="150" customHeight="1"/>
    <row r="113" ht="150" customHeight="1"/>
    <row r="114" ht="150" customHeight="1"/>
    <row r="115" ht="150" customHeight="1"/>
    <row r="116" ht="150" customHeight="1"/>
    <row r="117" ht="150" customHeight="1"/>
    <row r="118" ht="150" customHeight="1"/>
    <row r="119" ht="150" customHeight="1"/>
    <row r="120" ht="150" customHeight="1"/>
    <row r="121" ht="150" customHeight="1"/>
    <row r="122" ht="150" customHeight="1"/>
    <row r="123" ht="150" customHeight="1"/>
    <row r="124" ht="150" customHeight="1"/>
    <row r="125" ht="150" customHeight="1"/>
    <row r="126" ht="150" customHeight="1"/>
    <row r="127" ht="150" customHeight="1"/>
    <row r="128" ht="150" customHeight="1"/>
    <row r="129" ht="150" customHeight="1"/>
    <row r="130" ht="150" customHeight="1"/>
    <row r="131" ht="150" customHeight="1"/>
    <row r="132" ht="150" customHeight="1"/>
    <row r="133" ht="150" customHeight="1"/>
    <row r="134" ht="150" customHeight="1"/>
    <row r="135" ht="150" customHeight="1"/>
    <row r="136" ht="150" customHeight="1"/>
    <row r="137" ht="150" customHeight="1"/>
    <row r="138" ht="150" customHeight="1"/>
    <row r="139" ht="150" customHeight="1"/>
    <row r="140" ht="292.5" customHeight="1"/>
    <row r="141" ht="150" customHeight="1"/>
    <row r="142" ht="21.75" customHeight="1"/>
  </sheetData>
  <mergeCells count="23">
    <mergeCell ref="A55:G55"/>
    <mergeCell ref="A56:G56"/>
    <mergeCell ref="A57:G57"/>
    <mergeCell ref="A1:G1"/>
    <mergeCell ref="A2:G2"/>
    <mergeCell ref="A3:G3"/>
    <mergeCell ref="A4:G4"/>
    <mergeCell ref="A5:G5"/>
    <mergeCell ref="A6:D6"/>
    <mergeCell ref="E6:G6"/>
    <mergeCell ref="A40:F40"/>
    <mergeCell ref="A42:H42"/>
    <mergeCell ref="A43:H43"/>
    <mergeCell ref="A44:H44"/>
    <mergeCell ref="A45:H45"/>
    <mergeCell ref="A50:H50"/>
    <mergeCell ref="A51:B51"/>
    <mergeCell ref="A52:B52"/>
    <mergeCell ref="A53:E53"/>
    <mergeCell ref="A46:H46"/>
    <mergeCell ref="A47:H47"/>
    <mergeCell ref="A48:H48"/>
    <mergeCell ref="A49:H49"/>
  </mergeCells>
  <pageMargins left="0.25" right="0.25" top="0.75" bottom="0.75" header="0.3" footer="0.3"/>
  <pageSetup paperSize="9" scale="71" fitToHeight="0" orientation="landscape"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H52"/>
  <sheetViews>
    <sheetView showGridLines="0" workbookViewId="0">
      <selection activeCell="H41" sqref="H41"/>
    </sheetView>
  </sheetViews>
  <sheetFormatPr defaultRowHeight="12.75"/>
  <cols>
    <col min="1" max="1" width="0.140625" style="44" customWidth="1"/>
    <col min="2" max="2" width="6.5703125" style="44" customWidth="1"/>
    <col min="3" max="3" width="30.7109375" style="44" customWidth="1"/>
    <col min="4" max="4" width="32.85546875" style="44" customWidth="1"/>
    <col min="5" max="5" width="14.140625" style="44" customWidth="1"/>
    <col min="6" max="6" width="16.7109375" style="44" customWidth="1"/>
    <col min="7" max="7" width="13.42578125" style="44" customWidth="1"/>
    <col min="8" max="8" width="16" style="44" customWidth="1"/>
    <col min="9" max="16384" width="9.140625" style="44"/>
  </cols>
  <sheetData>
    <row r="1" spans="2:8">
      <c r="B1" s="162"/>
      <c r="C1" s="162"/>
      <c r="D1" s="162"/>
      <c r="E1" s="162"/>
      <c r="F1" s="162"/>
      <c r="G1" s="162"/>
      <c r="H1" s="162"/>
    </row>
    <row r="2" spans="2:8" ht="15.75" customHeight="1">
      <c r="B2" s="135" t="s">
        <v>323</v>
      </c>
      <c r="C2" s="135"/>
      <c r="D2" s="135"/>
      <c r="E2" s="135"/>
      <c r="F2" s="135"/>
      <c r="G2" s="135"/>
      <c r="H2" s="135"/>
    </row>
    <row r="3" spans="2:8" ht="15" customHeight="1">
      <c r="B3" s="136" t="s">
        <v>324</v>
      </c>
      <c r="C3" s="136"/>
      <c r="D3" s="136"/>
      <c r="E3" s="136"/>
      <c r="F3" s="136"/>
      <c r="G3" s="136"/>
      <c r="H3" s="136"/>
    </row>
    <row r="4" spans="2:8" ht="15.75" customHeight="1">
      <c r="B4" s="141" t="s">
        <v>322</v>
      </c>
      <c r="C4" s="141"/>
      <c r="D4" s="141"/>
      <c r="E4" s="141"/>
      <c r="F4" s="141"/>
      <c r="G4" s="141"/>
      <c r="H4" s="141"/>
    </row>
    <row r="5" spans="2:8">
      <c r="B5" s="162"/>
      <c r="C5" s="162"/>
      <c r="D5" s="162"/>
      <c r="E5" s="162"/>
      <c r="F5" s="162"/>
      <c r="G5" s="162"/>
      <c r="H5" s="162"/>
    </row>
    <row r="6" spans="2:8">
      <c r="B6" s="146" t="s">
        <v>299</v>
      </c>
      <c r="C6" s="146"/>
      <c r="D6" s="146"/>
      <c r="E6" s="146"/>
      <c r="F6" s="147" t="s">
        <v>300</v>
      </c>
      <c r="G6" s="147"/>
      <c r="H6" s="147"/>
    </row>
    <row r="7" spans="2:8" ht="102">
      <c r="B7" s="8" t="s">
        <v>301</v>
      </c>
      <c r="C7" s="111" t="s">
        <v>313</v>
      </c>
      <c r="D7" s="45" t="s">
        <v>304</v>
      </c>
      <c r="E7" s="45" t="s">
        <v>314</v>
      </c>
      <c r="F7" s="46" t="s">
        <v>505</v>
      </c>
      <c r="G7" s="10" t="s">
        <v>334</v>
      </c>
      <c r="H7" s="10" t="s">
        <v>504</v>
      </c>
    </row>
    <row r="8" spans="2:8">
      <c r="B8" s="11">
        <f>1</f>
        <v>1</v>
      </c>
      <c r="C8" s="12">
        <f>B8+1</f>
        <v>2</v>
      </c>
      <c r="D8" s="12">
        <f t="shared" ref="D8:H8" si="0">C8+1</f>
        <v>3</v>
      </c>
      <c r="E8" s="12">
        <f t="shared" si="0"/>
        <v>4</v>
      </c>
      <c r="F8" s="12">
        <f t="shared" si="0"/>
        <v>5</v>
      </c>
      <c r="G8" s="12">
        <f t="shared" si="0"/>
        <v>6</v>
      </c>
      <c r="H8" s="12">
        <f t="shared" si="0"/>
        <v>7</v>
      </c>
    </row>
    <row r="9" spans="2:8" ht="159" customHeight="1">
      <c r="B9" s="19">
        <v>1</v>
      </c>
      <c r="C9" s="36" t="s">
        <v>317</v>
      </c>
      <c r="D9" s="32"/>
      <c r="E9" s="55">
        <v>1</v>
      </c>
      <c r="F9" s="32"/>
      <c r="G9" s="32"/>
      <c r="H9" s="52">
        <f t="shared" ref="H9:H12" si="1">E9*G9</f>
        <v>0</v>
      </c>
    </row>
    <row r="10" spans="2:8" ht="196.5" customHeight="1">
      <c r="B10" s="19">
        <f t="shared" ref="B10:B11" si="2">B9+1</f>
        <v>2</v>
      </c>
      <c r="C10" s="36" t="s">
        <v>318</v>
      </c>
      <c r="D10" s="32"/>
      <c r="E10" s="20">
        <v>1</v>
      </c>
      <c r="F10" s="26"/>
      <c r="G10" s="26"/>
      <c r="H10" s="51">
        <f t="shared" si="1"/>
        <v>0</v>
      </c>
    </row>
    <row r="11" spans="2:8" ht="96.75" customHeight="1">
      <c r="B11" s="19">
        <f t="shared" si="2"/>
        <v>3</v>
      </c>
      <c r="C11" s="27" t="s">
        <v>320</v>
      </c>
      <c r="D11" s="32"/>
      <c r="E11" s="20">
        <v>1</v>
      </c>
      <c r="F11" s="26"/>
      <c r="G11" s="26"/>
      <c r="H11" s="51">
        <f t="shared" si="1"/>
        <v>0</v>
      </c>
    </row>
    <row r="12" spans="2:8" ht="165.75">
      <c r="B12" s="19">
        <f>B11+1</f>
        <v>4</v>
      </c>
      <c r="C12" s="36" t="s">
        <v>330</v>
      </c>
      <c r="D12" s="32"/>
      <c r="E12" s="20">
        <v>1</v>
      </c>
      <c r="F12" s="26"/>
      <c r="G12" s="26"/>
      <c r="H12" s="51">
        <f t="shared" si="1"/>
        <v>0</v>
      </c>
    </row>
    <row r="13" spans="2:8" ht="156" customHeight="1">
      <c r="B13" s="19">
        <f t="shared" ref="B13:B23" si="3">B12+1</f>
        <v>5</v>
      </c>
      <c r="C13" s="27" t="s">
        <v>457</v>
      </c>
      <c r="D13" s="72"/>
      <c r="E13" s="76">
        <v>1</v>
      </c>
      <c r="F13" s="101"/>
      <c r="G13" s="101"/>
      <c r="H13" s="51">
        <v>0</v>
      </c>
    </row>
    <row r="14" spans="2:8" ht="156" customHeight="1">
      <c r="B14" s="19">
        <f t="shared" si="3"/>
        <v>6</v>
      </c>
      <c r="C14" s="27" t="s">
        <v>490</v>
      </c>
      <c r="D14" s="72"/>
      <c r="E14" s="76">
        <v>1</v>
      </c>
      <c r="F14" s="101"/>
      <c r="G14" s="101"/>
      <c r="H14" s="51">
        <v>0</v>
      </c>
    </row>
    <row r="15" spans="2:8" ht="156" customHeight="1">
      <c r="B15" s="19">
        <f t="shared" si="3"/>
        <v>7</v>
      </c>
      <c r="C15" s="27" t="s">
        <v>489</v>
      </c>
      <c r="D15" s="75"/>
      <c r="E15" s="76">
        <v>1</v>
      </c>
      <c r="F15" s="101"/>
      <c r="G15" s="101"/>
      <c r="H15" s="51">
        <v>0</v>
      </c>
    </row>
    <row r="16" spans="2:8" ht="156" customHeight="1">
      <c r="B16" s="19">
        <f t="shared" si="3"/>
        <v>8</v>
      </c>
      <c r="C16" s="23" t="s">
        <v>497</v>
      </c>
      <c r="D16" s="100"/>
      <c r="E16" s="20">
        <v>1</v>
      </c>
      <c r="F16" s="26"/>
      <c r="G16" s="26"/>
      <c r="H16" s="51">
        <v>0</v>
      </c>
    </row>
    <row r="17" spans="1:8" ht="156" customHeight="1">
      <c r="B17" s="19">
        <f t="shared" si="3"/>
        <v>9</v>
      </c>
      <c r="C17" s="23" t="s">
        <v>498</v>
      </c>
      <c r="D17" s="100"/>
      <c r="E17" s="20">
        <v>1</v>
      </c>
      <c r="F17" s="26"/>
      <c r="G17" s="26"/>
      <c r="H17" s="51">
        <v>0</v>
      </c>
    </row>
    <row r="18" spans="1:8" ht="156" customHeight="1">
      <c r="B18" s="19">
        <f t="shared" si="3"/>
        <v>10</v>
      </c>
      <c r="C18" s="23" t="s">
        <v>491</v>
      </c>
      <c r="D18" s="32"/>
      <c r="E18" s="20">
        <v>1</v>
      </c>
      <c r="F18" s="20"/>
      <c r="G18" s="19"/>
      <c r="H18" s="99">
        <f t="shared" ref="H18:H23" si="4">ROUND((E18*G18),2)</f>
        <v>0</v>
      </c>
    </row>
    <row r="19" spans="1:8" ht="156" customHeight="1">
      <c r="B19" s="19">
        <f t="shared" si="3"/>
        <v>11</v>
      </c>
      <c r="C19" s="23" t="s">
        <v>492</v>
      </c>
      <c r="D19" s="32"/>
      <c r="E19" s="20">
        <v>1</v>
      </c>
      <c r="F19" s="20"/>
      <c r="G19" s="19"/>
      <c r="H19" s="99">
        <f t="shared" si="4"/>
        <v>0</v>
      </c>
    </row>
    <row r="20" spans="1:8" ht="156" customHeight="1">
      <c r="B20" s="19">
        <f t="shared" si="3"/>
        <v>12</v>
      </c>
      <c r="C20" s="23" t="s">
        <v>493</v>
      </c>
      <c r="D20" s="32"/>
      <c r="E20" s="20">
        <v>1</v>
      </c>
      <c r="F20" s="20"/>
      <c r="G20" s="19"/>
      <c r="H20" s="99">
        <f t="shared" si="4"/>
        <v>0</v>
      </c>
    </row>
    <row r="21" spans="1:8" ht="156" customHeight="1">
      <c r="B21" s="19">
        <f t="shared" si="3"/>
        <v>13</v>
      </c>
      <c r="C21" s="23" t="s">
        <v>494</v>
      </c>
      <c r="D21" s="32"/>
      <c r="E21" s="20">
        <v>1</v>
      </c>
      <c r="F21" s="20"/>
      <c r="G21" s="19"/>
      <c r="H21" s="99">
        <f t="shared" si="4"/>
        <v>0</v>
      </c>
    </row>
    <row r="22" spans="1:8" ht="156" customHeight="1">
      <c r="B22" s="19">
        <f t="shared" si="3"/>
        <v>14</v>
      </c>
      <c r="C22" s="23" t="s">
        <v>495</v>
      </c>
      <c r="D22" s="32"/>
      <c r="E22" s="20">
        <v>1</v>
      </c>
      <c r="F22" s="20"/>
      <c r="G22" s="19"/>
      <c r="H22" s="99">
        <f t="shared" si="4"/>
        <v>0</v>
      </c>
    </row>
    <row r="23" spans="1:8" ht="156" customHeight="1">
      <c r="B23" s="19">
        <f t="shared" si="3"/>
        <v>15</v>
      </c>
      <c r="C23" s="23" t="s">
        <v>496</v>
      </c>
      <c r="D23" s="32"/>
      <c r="E23" s="20">
        <v>1</v>
      </c>
      <c r="F23" s="20"/>
      <c r="G23" s="19"/>
      <c r="H23" s="99">
        <f t="shared" si="4"/>
        <v>0</v>
      </c>
    </row>
    <row r="24" spans="1:8">
      <c r="B24" s="154" t="s">
        <v>302</v>
      </c>
      <c r="C24" s="155"/>
      <c r="D24" s="155"/>
      <c r="E24" s="155"/>
      <c r="F24" s="155"/>
      <c r="G24" s="155"/>
      <c r="H24" s="56">
        <f>SUM(H9:H12)</f>
        <v>0</v>
      </c>
    </row>
    <row r="25" spans="1:8">
      <c r="B25" s="163"/>
      <c r="C25" s="163"/>
      <c r="D25" s="163"/>
      <c r="E25" s="163"/>
      <c r="F25" s="163"/>
      <c r="G25" s="163"/>
      <c r="H25" s="43"/>
    </row>
    <row r="26" spans="1:8" s="40" customFormat="1">
      <c r="A26" s="163"/>
      <c r="B26" s="163"/>
      <c r="C26" s="163"/>
      <c r="D26" s="163"/>
      <c r="E26" s="163"/>
      <c r="F26" s="163"/>
      <c r="G26" s="163"/>
      <c r="H26" s="163"/>
    </row>
    <row r="27" spans="1:8" s="40" customFormat="1" ht="15" customHeight="1">
      <c r="A27" s="139" t="s">
        <v>553</v>
      </c>
      <c r="B27" s="139"/>
      <c r="C27" s="139"/>
      <c r="D27" s="139"/>
      <c r="E27" s="139"/>
      <c r="F27" s="139"/>
      <c r="G27" s="139"/>
      <c r="H27" s="139"/>
    </row>
    <row r="28" spans="1:8" s="40" customFormat="1" ht="15" customHeight="1">
      <c r="A28" s="143" t="s">
        <v>327</v>
      </c>
      <c r="B28" s="143"/>
      <c r="C28" s="143"/>
      <c r="D28" s="143"/>
      <c r="E28" s="143"/>
      <c r="F28" s="143"/>
      <c r="G28" s="143"/>
      <c r="H28" s="143"/>
    </row>
    <row r="29" spans="1:8" s="40" customFormat="1" ht="15" customHeight="1">
      <c r="A29" s="144" t="s">
        <v>328</v>
      </c>
      <c r="B29" s="144"/>
      <c r="C29" s="144"/>
      <c r="D29" s="144"/>
      <c r="E29" s="144"/>
      <c r="F29" s="144"/>
      <c r="G29" s="144"/>
      <c r="H29" s="144"/>
    </row>
    <row r="30" spans="1:8" s="40" customFormat="1" ht="15" customHeight="1">
      <c r="A30" s="145" t="s">
        <v>329</v>
      </c>
      <c r="B30" s="145"/>
      <c r="C30" s="145"/>
      <c r="D30" s="145"/>
      <c r="E30" s="145"/>
      <c r="F30" s="145"/>
      <c r="G30" s="145"/>
      <c r="H30" s="145"/>
    </row>
    <row r="31" spans="1:8" s="40" customFormat="1" ht="29.25" customHeight="1">
      <c r="A31" s="144" t="s">
        <v>554</v>
      </c>
      <c r="B31" s="144"/>
      <c r="C31" s="144"/>
      <c r="D31" s="144"/>
      <c r="E31" s="144"/>
      <c r="F31" s="144"/>
      <c r="G31" s="144"/>
      <c r="H31" s="144"/>
    </row>
    <row r="32" spans="1:8" s="40" customFormat="1" ht="42" customHeight="1">
      <c r="A32" s="144" t="s">
        <v>555</v>
      </c>
      <c r="B32" s="144"/>
      <c r="C32" s="144"/>
      <c r="D32" s="144"/>
      <c r="E32" s="144"/>
      <c r="F32" s="144"/>
      <c r="G32" s="144"/>
      <c r="H32" s="144"/>
    </row>
    <row r="33" spans="1:8" s="40" customFormat="1" ht="64.5" customHeight="1">
      <c r="A33" s="144" t="s">
        <v>556</v>
      </c>
      <c r="B33" s="144"/>
      <c r="C33" s="144"/>
      <c r="D33" s="144"/>
      <c r="E33" s="144"/>
      <c r="F33" s="144"/>
      <c r="G33" s="144"/>
      <c r="H33" s="144"/>
    </row>
    <row r="34" spans="1:8" s="40" customFormat="1" ht="45.75" customHeight="1">
      <c r="A34" s="144" t="s">
        <v>558</v>
      </c>
      <c r="B34" s="144"/>
      <c r="C34" s="144"/>
      <c r="D34" s="144"/>
      <c r="E34" s="144"/>
      <c r="F34" s="144"/>
      <c r="G34" s="144"/>
      <c r="H34" s="144"/>
    </row>
    <row r="35" spans="1:8" s="40" customFormat="1" ht="39" customHeight="1">
      <c r="A35" s="145" t="s">
        <v>326</v>
      </c>
      <c r="B35" s="145"/>
      <c r="C35" s="145"/>
      <c r="D35" s="145"/>
      <c r="E35" s="145"/>
      <c r="F35" s="145"/>
      <c r="G35" s="145"/>
      <c r="H35" s="145"/>
    </row>
    <row r="36" spans="1:8" s="40" customFormat="1" ht="45" customHeight="1">
      <c r="A36" s="150"/>
      <c r="B36" s="150"/>
      <c r="C36"/>
      <c r="D36"/>
      <c r="E36" s="145"/>
      <c r="F36" s="145"/>
      <c r="G36" s="122"/>
      <c r="H36" s="123"/>
    </row>
    <row r="37" spans="1:8" s="40" customFormat="1" ht="15" customHeight="1">
      <c r="B37" s="145" t="s">
        <v>557</v>
      </c>
      <c r="C37" s="145"/>
      <c r="D37" s="145"/>
      <c r="E37"/>
      <c r="F37"/>
      <c r="G37" s="122"/>
      <c r="H37" s="123"/>
    </row>
    <row r="38" spans="1:8" s="40" customFormat="1" ht="43.5" customHeight="1">
      <c r="A38" s="145" t="s">
        <v>331</v>
      </c>
      <c r="B38" s="145"/>
      <c r="C38" s="145"/>
      <c r="D38" s="145"/>
      <c r="E38" s="145"/>
      <c r="F38" s="128"/>
      <c r="G38" s="122"/>
      <c r="H38" s="123"/>
    </row>
    <row r="39" spans="1:8" s="40" customFormat="1">
      <c r="A39" s="6"/>
    </row>
    <row r="40" spans="1:8" s="3" customFormat="1" ht="30" customHeight="1">
      <c r="A40" s="132"/>
      <c r="B40" s="132"/>
      <c r="C40" s="132"/>
      <c r="D40" s="132"/>
      <c r="E40" s="132"/>
      <c r="F40" s="132"/>
      <c r="G40" s="132"/>
      <c r="H40" s="132"/>
    </row>
    <row r="41" spans="1:8" s="40" customFormat="1">
      <c r="A41" s="7"/>
    </row>
    <row r="42" spans="1:8" s="40" customFormat="1" ht="15" customHeight="1">
      <c r="A42" s="133"/>
      <c r="B42" s="133"/>
      <c r="C42" s="133"/>
      <c r="D42" s="133"/>
      <c r="E42" s="133"/>
      <c r="F42" s="133"/>
      <c r="G42" s="133"/>
      <c r="H42" s="133"/>
    </row>
    <row r="43" spans="1:8" s="40" customFormat="1">
      <c r="A43" s="3"/>
    </row>
    <row r="44" spans="1:8" s="40" customFormat="1" ht="15" customHeight="1">
      <c r="A44" s="133"/>
      <c r="B44" s="133"/>
      <c r="C44" s="133"/>
      <c r="D44" s="133"/>
      <c r="E44" s="133"/>
      <c r="F44" s="133"/>
      <c r="G44" s="133"/>
      <c r="H44" s="133"/>
    </row>
    <row r="45" spans="1:8">
      <c r="B45" s="163"/>
      <c r="C45" s="163"/>
      <c r="D45" s="163"/>
      <c r="E45" s="163"/>
      <c r="F45" s="163"/>
      <c r="G45" s="163"/>
    </row>
    <row r="46" spans="1:8" ht="18" customHeight="1"/>
    <row r="47" spans="1:8" ht="39" customHeight="1"/>
    <row r="48" spans="1:8" ht="45.75" customHeight="1"/>
    <row r="49" ht="40.5" customHeight="1"/>
    <row r="50" ht="53.25" customHeight="1"/>
    <row r="51" ht="25.5" customHeight="1"/>
    <row r="52" ht="42" customHeight="1"/>
  </sheetData>
  <mergeCells count="27">
    <mergeCell ref="B37:D37"/>
    <mergeCell ref="B45:G45"/>
    <mergeCell ref="B6:E6"/>
    <mergeCell ref="F6:H6"/>
    <mergeCell ref="B24:G24"/>
    <mergeCell ref="B25:G25"/>
    <mergeCell ref="A26:H26"/>
    <mergeCell ref="A27:H27"/>
    <mergeCell ref="A28:H28"/>
    <mergeCell ref="A29:H29"/>
    <mergeCell ref="A31:H31"/>
    <mergeCell ref="A32:H32"/>
    <mergeCell ref="A34:H34"/>
    <mergeCell ref="A40:H40"/>
    <mergeCell ref="A42:H42"/>
    <mergeCell ref="A44:H44"/>
    <mergeCell ref="B1:H1"/>
    <mergeCell ref="B2:H2"/>
    <mergeCell ref="B3:H3"/>
    <mergeCell ref="B4:H4"/>
    <mergeCell ref="B5:H5"/>
    <mergeCell ref="A30:H30"/>
    <mergeCell ref="A33:H33"/>
    <mergeCell ref="A35:H35"/>
    <mergeCell ref="A36:B36"/>
    <mergeCell ref="E36:F36"/>
    <mergeCell ref="A38:E38"/>
  </mergeCells>
  <pageMargins left="0.7" right="0.7" top="0.75" bottom="0.75" header="0.3" footer="0.3"/>
  <pageSetup paperSize="9"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H52"/>
  <sheetViews>
    <sheetView topLeftCell="A37" zoomScale="90" zoomScaleNormal="90" workbookViewId="0">
      <selection activeCell="E30" sqref="E30"/>
    </sheetView>
  </sheetViews>
  <sheetFormatPr defaultRowHeight="15"/>
  <cols>
    <col min="1" max="1" width="7.7109375" customWidth="1"/>
    <col min="2" max="2" width="77" customWidth="1"/>
    <col min="3" max="3" width="62.7109375" customWidth="1"/>
    <col min="4" max="4" width="12.5703125" customWidth="1"/>
    <col min="5" max="5" width="20.7109375" customWidth="1"/>
    <col min="6" max="6" width="20.28515625" customWidth="1"/>
    <col min="7" max="7" width="19.7109375" customWidth="1"/>
  </cols>
  <sheetData>
    <row r="1" spans="1:7">
      <c r="A1" s="135" t="s">
        <v>323</v>
      </c>
      <c r="B1" s="135"/>
      <c r="C1" s="135"/>
      <c r="D1" s="135"/>
      <c r="E1" s="135"/>
      <c r="F1" s="135"/>
      <c r="G1" s="135"/>
    </row>
    <row r="2" spans="1:7">
      <c r="A2" s="136" t="s">
        <v>379</v>
      </c>
      <c r="B2" s="136"/>
      <c r="C2" s="136"/>
      <c r="D2" s="136"/>
      <c r="E2" s="136"/>
      <c r="F2" s="136"/>
      <c r="G2" s="136"/>
    </row>
    <row r="3" spans="1:7">
      <c r="A3" s="141" t="s">
        <v>380</v>
      </c>
      <c r="B3" s="141"/>
      <c r="C3" s="141"/>
      <c r="D3" s="141"/>
      <c r="E3" s="141"/>
      <c r="F3" s="141"/>
      <c r="G3" s="141"/>
    </row>
    <row r="4" spans="1:7">
      <c r="A4" s="162"/>
      <c r="B4" s="162"/>
      <c r="C4" s="162"/>
      <c r="D4" s="162"/>
      <c r="E4" s="162"/>
      <c r="F4" s="162"/>
      <c r="G4" s="162"/>
    </row>
    <row r="5" spans="1:7">
      <c r="A5" s="146" t="s">
        <v>299</v>
      </c>
      <c r="B5" s="146"/>
      <c r="C5" s="146"/>
      <c r="D5" s="146"/>
      <c r="E5" s="147" t="s">
        <v>300</v>
      </c>
      <c r="F5" s="147"/>
      <c r="G5" s="147"/>
    </row>
    <row r="6" spans="1:7" ht="102">
      <c r="A6" s="8" t="s">
        <v>301</v>
      </c>
      <c r="B6" s="9" t="s">
        <v>313</v>
      </c>
      <c r="C6" s="45" t="s">
        <v>304</v>
      </c>
      <c r="D6" s="45" t="s">
        <v>314</v>
      </c>
      <c r="E6" s="46" t="s">
        <v>505</v>
      </c>
      <c r="F6" s="10" t="s">
        <v>334</v>
      </c>
      <c r="G6" s="10" t="s">
        <v>504</v>
      </c>
    </row>
    <row r="7" spans="1:7">
      <c r="A7" s="11">
        <f>1</f>
        <v>1</v>
      </c>
      <c r="B7" s="12">
        <f>A7+1</f>
        <v>2</v>
      </c>
      <c r="C7" s="12">
        <f t="shared" ref="C7:G7" si="0">B7+1</f>
        <v>3</v>
      </c>
      <c r="D7" s="12">
        <f t="shared" si="0"/>
        <v>4</v>
      </c>
      <c r="E7" s="12">
        <f t="shared" si="0"/>
        <v>5</v>
      </c>
      <c r="F7" s="12">
        <f t="shared" si="0"/>
        <v>6</v>
      </c>
      <c r="G7" s="12">
        <f t="shared" si="0"/>
        <v>7</v>
      </c>
    </row>
    <row r="8" spans="1:7" ht="180" customHeight="1">
      <c r="A8" s="19">
        <v>1</v>
      </c>
      <c r="B8" s="27" t="s">
        <v>381</v>
      </c>
      <c r="C8" s="32"/>
      <c r="D8" s="20">
        <v>1</v>
      </c>
      <c r="E8" s="26"/>
      <c r="F8" s="26"/>
      <c r="G8" s="51">
        <v>0</v>
      </c>
    </row>
    <row r="9" spans="1:7" ht="108.75" customHeight="1">
      <c r="A9" s="19">
        <v>2</v>
      </c>
      <c r="B9" s="175" t="s">
        <v>567</v>
      </c>
      <c r="D9" s="20">
        <v>1</v>
      </c>
      <c r="E9" s="26"/>
      <c r="F9" s="26"/>
      <c r="G9" s="51">
        <v>0</v>
      </c>
    </row>
    <row r="10" spans="1:7" ht="108.75" customHeight="1">
      <c r="A10" s="19">
        <v>3</v>
      </c>
      <c r="B10" s="175" t="s">
        <v>568</v>
      </c>
      <c r="D10" s="20">
        <v>1</v>
      </c>
      <c r="E10" s="26"/>
      <c r="F10" s="26"/>
      <c r="G10" s="51">
        <v>0</v>
      </c>
    </row>
    <row r="11" spans="1:7" ht="108.75" customHeight="1">
      <c r="A11" s="19">
        <v>4</v>
      </c>
      <c r="B11" s="175" t="s">
        <v>569</v>
      </c>
      <c r="D11" s="20">
        <v>1</v>
      </c>
      <c r="E11" s="26"/>
      <c r="F11" s="26"/>
      <c r="G11" s="51"/>
    </row>
    <row r="12" spans="1:7" ht="108.75" customHeight="1">
      <c r="A12" s="19">
        <v>5</v>
      </c>
      <c r="B12" s="175" t="s">
        <v>570</v>
      </c>
      <c r="D12" s="20">
        <v>1</v>
      </c>
      <c r="E12" s="26"/>
      <c r="F12" s="26"/>
      <c r="G12" s="51"/>
    </row>
    <row r="13" spans="1:7" ht="109.5" customHeight="1">
      <c r="A13" s="19">
        <v>6</v>
      </c>
      <c r="B13" s="27" t="s">
        <v>382</v>
      </c>
      <c r="C13" s="72"/>
      <c r="D13" s="20">
        <v>1</v>
      </c>
      <c r="E13" s="26"/>
      <c r="F13" s="26"/>
      <c r="G13" s="51">
        <v>0</v>
      </c>
    </row>
    <row r="14" spans="1:7" ht="140.25" customHeight="1">
      <c r="A14" s="19">
        <f t="shared" ref="A14:A21" si="1">A13+1</f>
        <v>7</v>
      </c>
      <c r="B14" s="27" t="s">
        <v>383</v>
      </c>
      <c r="D14" s="20">
        <v>1</v>
      </c>
      <c r="E14" s="26"/>
      <c r="F14" s="26"/>
      <c r="G14" s="51">
        <v>0</v>
      </c>
    </row>
    <row r="15" spans="1:7" ht="156.75" customHeight="1">
      <c r="A15" s="19">
        <v>8</v>
      </c>
      <c r="B15" s="27" t="s">
        <v>335</v>
      </c>
      <c r="C15" s="72"/>
      <c r="D15" s="20">
        <v>1</v>
      </c>
      <c r="E15" s="26"/>
      <c r="F15" s="26"/>
      <c r="G15" s="51">
        <v>0</v>
      </c>
    </row>
    <row r="16" spans="1:7" ht="136.5" customHeight="1">
      <c r="A16" s="19">
        <v>9</v>
      </c>
      <c r="B16" s="27" t="s">
        <v>336</v>
      </c>
      <c r="C16" s="72"/>
      <c r="D16" s="20">
        <v>1</v>
      </c>
      <c r="E16" s="26"/>
      <c r="F16" s="26"/>
      <c r="G16" s="51">
        <v>0</v>
      </c>
    </row>
    <row r="17" spans="1:7" ht="156" customHeight="1">
      <c r="A17" s="19">
        <v>10</v>
      </c>
      <c r="B17" s="27" t="s">
        <v>337</v>
      </c>
      <c r="C17" s="80"/>
      <c r="D17" s="20">
        <v>1</v>
      </c>
      <c r="E17" s="26"/>
      <c r="F17" s="26"/>
      <c r="G17" s="51">
        <v>0</v>
      </c>
    </row>
    <row r="18" spans="1:7" ht="115.5" customHeight="1">
      <c r="A18" s="19">
        <v>11</v>
      </c>
      <c r="B18" s="27" t="s">
        <v>347</v>
      </c>
      <c r="C18" s="81"/>
      <c r="D18" s="20">
        <v>1</v>
      </c>
      <c r="E18" s="26"/>
      <c r="F18" s="26"/>
      <c r="G18" s="51">
        <v>0</v>
      </c>
    </row>
    <row r="19" spans="1:7" ht="127.5" customHeight="1">
      <c r="A19" s="19">
        <v>12</v>
      </c>
      <c r="B19" s="27" t="s">
        <v>348</v>
      </c>
      <c r="C19" s="72"/>
      <c r="D19" s="20">
        <v>1</v>
      </c>
      <c r="E19" s="26"/>
      <c r="F19" s="26"/>
      <c r="G19" s="51">
        <v>0</v>
      </c>
    </row>
    <row r="20" spans="1:7" ht="142.5" customHeight="1">
      <c r="A20" s="19">
        <v>13</v>
      </c>
      <c r="B20" s="27" t="s">
        <v>349</v>
      </c>
      <c r="C20" s="72"/>
      <c r="D20" s="20">
        <v>1</v>
      </c>
      <c r="E20" s="26"/>
      <c r="F20" s="26"/>
      <c r="G20" s="51">
        <v>0</v>
      </c>
    </row>
    <row r="21" spans="1:7" ht="30" customHeight="1">
      <c r="A21" s="166">
        <v>14</v>
      </c>
      <c r="B21" s="172" t="s">
        <v>384</v>
      </c>
      <c r="C21" s="174"/>
      <c r="D21" s="168">
        <v>1</v>
      </c>
      <c r="E21" s="166"/>
      <c r="F21" s="166"/>
      <c r="G21" s="170">
        <v>0</v>
      </c>
    </row>
    <row r="22" spans="1:7" ht="45" customHeight="1">
      <c r="A22" s="167"/>
      <c r="B22" s="173"/>
      <c r="C22" s="174"/>
      <c r="D22" s="169"/>
      <c r="E22" s="167"/>
      <c r="F22" s="167"/>
      <c r="G22" s="171"/>
    </row>
    <row r="23" spans="1:7" ht="162" customHeight="1">
      <c r="A23" s="98">
        <v>15</v>
      </c>
      <c r="B23" s="22" t="s">
        <v>14</v>
      </c>
      <c r="C23" s="19"/>
      <c r="D23" s="20">
        <v>1</v>
      </c>
      <c r="E23" s="20"/>
      <c r="F23" s="19"/>
      <c r="G23" s="99">
        <f t="shared" ref="G23" si="2">ROUND((D23*F23),2)</f>
        <v>0</v>
      </c>
    </row>
    <row r="24" spans="1:7" ht="162" customHeight="1">
      <c r="A24" s="98">
        <v>16</v>
      </c>
      <c r="B24" s="26" t="s">
        <v>319</v>
      </c>
      <c r="C24" s="32"/>
      <c r="D24" s="20">
        <v>1</v>
      </c>
      <c r="E24" s="26"/>
      <c r="F24" s="26"/>
      <c r="G24" s="51">
        <f>D24*F24</f>
        <v>0</v>
      </c>
    </row>
    <row r="25" spans="1:7" ht="162" customHeight="1">
      <c r="A25" s="98">
        <v>17</v>
      </c>
      <c r="B25" s="103" t="s">
        <v>458</v>
      </c>
      <c r="C25" s="32"/>
      <c r="D25" s="20">
        <v>1</v>
      </c>
      <c r="E25" s="26"/>
      <c r="F25" s="26"/>
      <c r="G25" s="51">
        <f>D25*F25</f>
        <v>0</v>
      </c>
    </row>
    <row r="26" spans="1:7" ht="162" customHeight="1">
      <c r="A26" s="98">
        <v>18</v>
      </c>
      <c r="B26" s="100" t="s">
        <v>459</v>
      </c>
      <c r="C26" s="72"/>
      <c r="D26" s="20">
        <v>1</v>
      </c>
      <c r="E26" s="26"/>
      <c r="F26" s="26"/>
      <c r="G26" s="51">
        <v>0</v>
      </c>
    </row>
    <row r="27" spans="1:7" ht="162" customHeight="1">
      <c r="A27" s="98">
        <v>19</v>
      </c>
      <c r="B27" s="27" t="s">
        <v>101</v>
      </c>
      <c r="C27" s="19"/>
      <c r="D27" s="20">
        <v>1</v>
      </c>
      <c r="E27" s="20"/>
      <c r="F27" s="19"/>
      <c r="G27" s="20">
        <f t="shared" ref="G27:G31" si="3">ROUND((D27*F27),2)</f>
        <v>0</v>
      </c>
    </row>
    <row r="28" spans="1:7" ht="162" customHeight="1">
      <c r="A28" s="98">
        <v>20</v>
      </c>
      <c r="B28" s="26" t="s">
        <v>61</v>
      </c>
      <c r="C28" s="19"/>
      <c r="D28" s="20">
        <v>1</v>
      </c>
      <c r="E28" s="20"/>
      <c r="F28" s="19"/>
      <c r="G28" s="20">
        <f t="shared" si="3"/>
        <v>0</v>
      </c>
    </row>
    <row r="29" spans="1:7" ht="162" customHeight="1">
      <c r="A29" s="98">
        <v>21</v>
      </c>
      <c r="B29" s="23" t="s">
        <v>60</v>
      </c>
      <c r="C29" s="19"/>
      <c r="D29" s="20">
        <v>1</v>
      </c>
      <c r="E29" s="20"/>
      <c r="F29" s="19"/>
      <c r="G29" s="20">
        <f t="shared" si="3"/>
        <v>0</v>
      </c>
    </row>
    <row r="30" spans="1:7" ht="162" customHeight="1">
      <c r="A30" s="98">
        <v>22</v>
      </c>
      <c r="B30" s="30" t="s">
        <v>160</v>
      </c>
      <c r="C30" s="32"/>
      <c r="D30" s="20">
        <v>1</v>
      </c>
      <c r="E30" s="20"/>
      <c r="F30" s="19"/>
      <c r="G30" s="20">
        <f t="shared" si="3"/>
        <v>0</v>
      </c>
    </row>
    <row r="31" spans="1:7" ht="162" customHeight="1">
      <c r="A31" s="98">
        <v>23</v>
      </c>
      <c r="B31" s="23" t="s">
        <v>280</v>
      </c>
      <c r="C31" s="32"/>
      <c r="D31" s="20">
        <v>1</v>
      </c>
      <c r="E31" s="20"/>
      <c r="F31" s="19"/>
      <c r="G31" s="20">
        <f t="shared" si="3"/>
        <v>0</v>
      </c>
    </row>
    <row r="32" spans="1:7">
      <c r="A32" s="154" t="s">
        <v>302</v>
      </c>
      <c r="B32" s="155"/>
      <c r="C32" s="155"/>
      <c r="D32" s="155"/>
      <c r="E32" s="155"/>
      <c r="F32" s="155"/>
      <c r="G32" s="56">
        <f>SUM(G17:G22)</f>
        <v>0</v>
      </c>
    </row>
    <row r="34" spans="1:8">
      <c r="A34" s="139" t="s">
        <v>553</v>
      </c>
      <c r="B34" s="139"/>
      <c r="C34" s="139"/>
      <c r="D34" s="139"/>
      <c r="E34" s="139"/>
      <c r="F34" s="139"/>
      <c r="G34" s="139"/>
      <c r="H34" s="139"/>
    </row>
    <row r="35" spans="1:8">
      <c r="A35" s="143" t="s">
        <v>327</v>
      </c>
      <c r="B35" s="143"/>
      <c r="C35" s="143"/>
      <c r="D35" s="143"/>
      <c r="E35" s="143"/>
      <c r="F35" s="143"/>
      <c r="G35" s="143"/>
      <c r="H35" s="143"/>
    </row>
    <row r="36" spans="1:8">
      <c r="A36" s="144" t="s">
        <v>328</v>
      </c>
      <c r="B36" s="144"/>
      <c r="C36" s="144"/>
      <c r="D36" s="144"/>
      <c r="E36" s="144"/>
      <c r="F36" s="144"/>
      <c r="G36" s="144"/>
      <c r="H36" s="144"/>
    </row>
    <row r="37" spans="1:8">
      <c r="A37" s="145" t="s">
        <v>329</v>
      </c>
      <c r="B37" s="145"/>
      <c r="C37" s="145"/>
      <c r="D37" s="145"/>
      <c r="E37" s="145"/>
      <c r="F37" s="145"/>
      <c r="G37" s="145"/>
      <c r="H37" s="145"/>
    </row>
    <row r="38" spans="1:8" ht="36" customHeight="1">
      <c r="A38" s="144" t="s">
        <v>554</v>
      </c>
      <c r="B38" s="144"/>
      <c r="C38" s="144"/>
      <c r="D38" s="144"/>
      <c r="E38" s="144"/>
      <c r="F38" s="144"/>
      <c r="G38" s="144"/>
      <c r="H38" s="144"/>
    </row>
    <row r="39" spans="1:8" ht="46.5" customHeight="1">
      <c r="A39" s="144" t="s">
        <v>555</v>
      </c>
      <c r="B39" s="144"/>
      <c r="C39" s="144"/>
      <c r="D39" s="144"/>
      <c r="E39" s="144"/>
      <c r="F39" s="144"/>
      <c r="G39" s="144"/>
      <c r="H39" s="144"/>
    </row>
    <row r="40" spans="1:8" ht="47.25" customHeight="1">
      <c r="A40" s="144" t="s">
        <v>556</v>
      </c>
      <c r="B40" s="144"/>
      <c r="C40" s="144"/>
      <c r="D40" s="144"/>
      <c r="E40" s="144"/>
      <c r="F40" s="144"/>
      <c r="G40" s="144"/>
      <c r="H40" s="144"/>
    </row>
    <row r="41" spans="1:8" ht="30.75" customHeight="1">
      <c r="A41" s="144" t="s">
        <v>558</v>
      </c>
      <c r="B41" s="144"/>
      <c r="C41" s="144"/>
      <c r="D41" s="144"/>
      <c r="E41" s="144"/>
      <c r="F41" s="144"/>
      <c r="G41" s="144"/>
      <c r="H41" s="144"/>
    </row>
    <row r="42" spans="1:8" ht="39.75" customHeight="1">
      <c r="A42" s="145" t="s">
        <v>326</v>
      </c>
      <c r="B42" s="145"/>
      <c r="C42" s="145"/>
      <c r="D42" s="145"/>
      <c r="E42" s="145"/>
      <c r="F42" s="145"/>
      <c r="G42" s="145"/>
      <c r="H42" s="145"/>
    </row>
    <row r="43" spans="1:8" ht="0.75" customHeight="1">
      <c r="A43" s="150"/>
      <c r="B43" s="150"/>
      <c r="G43" s="122"/>
      <c r="H43" s="123"/>
    </row>
    <row r="44" spans="1:8" ht="40.5" customHeight="1">
      <c r="A44" s="145" t="s">
        <v>557</v>
      </c>
      <c r="B44" s="145"/>
      <c r="G44" s="122"/>
      <c r="H44" s="123"/>
    </row>
    <row r="45" spans="1:8" ht="30" customHeight="1">
      <c r="A45" s="145" t="s">
        <v>331</v>
      </c>
      <c r="B45" s="145"/>
      <c r="C45" s="145"/>
      <c r="D45" s="145"/>
      <c r="E45" s="145"/>
      <c r="F45" s="128"/>
      <c r="G45" s="122"/>
      <c r="H45" s="123"/>
    </row>
    <row r="46" spans="1:8" ht="41.25" customHeight="1">
      <c r="A46" s="152"/>
      <c r="B46" s="152"/>
      <c r="C46" s="152"/>
      <c r="D46" s="152"/>
      <c r="E46" s="152"/>
      <c r="F46" s="152"/>
      <c r="G46" s="152"/>
      <c r="H46" s="152"/>
    </row>
    <row r="47" spans="1:8">
      <c r="A47" s="6"/>
      <c r="B47" s="40"/>
      <c r="C47" s="40"/>
      <c r="D47" s="40"/>
      <c r="E47" s="40"/>
      <c r="F47" s="40"/>
      <c r="G47" s="40"/>
      <c r="H47" s="40"/>
    </row>
    <row r="48" spans="1:8" ht="37.5" customHeight="1">
      <c r="A48" s="132"/>
      <c r="B48" s="132"/>
      <c r="C48" s="132"/>
      <c r="D48" s="132"/>
      <c r="E48" s="132"/>
      <c r="F48" s="132"/>
      <c r="G48" s="132"/>
      <c r="H48" s="132"/>
    </row>
    <row r="49" spans="1:8">
      <c r="A49" s="7"/>
      <c r="B49" s="40"/>
      <c r="C49" s="40"/>
      <c r="D49" s="40"/>
      <c r="E49" s="40"/>
      <c r="F49" s="40"/>
      <c r="G49" s="40"/>
      <c r="H49" s="40"/>
    </row>
    <row r="50" spans="1:8">
      <c r="A50" s="133"/>
      <c r="B50" s="133"/>
      <c r="C50" s="133"/>
      <c r="D50" s="133"/>
      <c r="E50" s="133"/>
      <c r="F50" s="133"/>
      <c r="G50" s="133"/>
      <c r="H50" s="133"/>
    </row>
    <row r="51" spans="1:8">
      <c r="A51" s="3"/>
      <c r="B51" s="40"/>
      <c r="C51" s="40"/>
      <c r="D51" s="40"/>
      <c r="E51" s="40"/>
      <c r="F51" s="40"/>
      <c r="G51" s="40"/>
      <c r="H51" s="40"/>
    </row>
    <row r="52" spans="1:8">
      <c r="A52" s="133"/>
      <c r="B52" s="133"/>
      <c r="C52" s="133"/>
      <c r="D52" s="133"/>
      <c r="E52" s="133"/>
      <c r="F52" s="133"/>
      <c r="G52" s="133"/>
      <c r="H52" s="133"/>
    </row>
  </sheetData>
  <mergeCells count="30">
    <mergeCell ref="A43:B43"/>
    <mergeCell ref="A44:B44"/>
    <mergeCell ref="A45:E45"/>
    <mergeCell ref="A1:G1"/>
    <mergeCell ref="A2:G2"/>
    <mergeCell ref="A3:G3"/>
    <mergeCell ref="A4:G4"/>
    <mergeCell ref="A5:D5"/>
    <mergeCell ref="E5:G5"/>
    <mergeCell ref="A21:A22"/>
    <mergeCell ref="A34:H34"/>
    <mergeCell ref="A35:H35"/>
    <mergeCell ref="A32:F32"/>
    <mergeCell ref="D21:D22"/>
    <mergeCell ref="E21:E22"/>
    <mergeCell ref="F21:F22"/>
    <mergeCell ref="G21:G22"/>
    <mergeCell ref="B21:B22"/>
    <mergeCell ref="C21:C22"/>
    <mergeCell ref="A36:H36"/>
    <mergeCell ref="A37:H37"/>
    <mergeCell ref="A39:H39"/>
    <mergeCell ref="A40:H40"/>
    <mergeCell ref="A42:H42"/>
    <mergeCell ref="A38:H38"/>
    <mergeCell ref="A41:H41"/>
    <mergeCell ref="A46:H46"/>
    <mergeCell ref="A48:H48"/>
    <mergeCell ref="A50:H50"/>
    <mergeCell ref="A52:H52"/>
  </mergeCells>
  <hyperlinks>
    <hyperlink ref="B21" r:id="rId1" display="http://www.lotilabi.lv/ugunsdross-audums-metinasanai-330x500-mm-rothenberger.366117.pd" xr:uid="{00000000-0004-0000-0600-000001000000}"/>
  </hyperlinks>
  <pageMargins left="0.7" right="0.7" top="0.75" bottom="0.75" header="0.3" footer="0.3"/>
  <pageSetup paperSize="9" scale="57" fitToHeight="0" orientation="landscape" verticalDpi="0"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kopsavilkums</vt:lpstr>
      <vt:lpstr>Daļa Nr.1</vt:lpstr>
      <vt:lpstr>Daļa Nr.2</vt:lpstr>
      <vt:lpstr>Daļa Nr.3</vt:lpstr>
      <vt:lpstr>Daļa Nr.4</vt:lpstr>
      <vt:lpstr>Daļa Nr.5</vt:lpstr>
      <vt:lpstr>Daļa Nr.6</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2015-06-05T18:17:20Z</dcterms:created>
  <dcterms:modified xsi:type="dcterms:W3CDTF">2022-03-22T07:42:35Z</dcterms:modified>
</cp:coreProperties>
</file>