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fs-02\iepirkumu_dala\Iepirkumi 2018.gads\Iepirkumi\1_Anna\56_2018_Zinātniskā institūta laboratorijas aprīkojuma piegāde\"/>
    </mc:Choice>
  </mc:AlternateContent>
  <bookViews>
    <workbookView xWindow="0" yWindow="0" windowWidth="28800" windowHeight="12210" activeTab="1"/>
  </bookViews>
  <sheets>
    <sheet name="Saturs" sheetId="3" r:id="rId1"/>
    <sheet name="1.daļa " sheetId="4" r:id="rId2"/>
    <sheet name="2.daļa" sheetId="1" r:id="rId3"/>
    <sheet name="3.daļa" sheetId="2" r:id="rId4"/>
    <sheet name="4.daļa" sheetId="5" r:id="rId5"/>
    <sheet name="5.daļa" sheetId="6" r:id="rId6"/>
    <sheet name="6.daļa"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4" i="4" l="1"/>
  <c r="D60" i="1"/>
  <c r="D61" i="2"/>
  <c r="D48" i="6"/>
  <c r="E3" i="7" l="1"/>
  <c r="A2" i="7"/>
  <c r="E1" i="7"/>
  <c r="E3" i="6"/>
  <c r="A2" i="6"/>
  <c r="E1" i="6"/>
  <c r="E3" i="5"/>
  <c r="A2" i="5"/>
  <c r="E1" i="5"/>
  <c r="E3" i="2"/>
  <c r="A2" i="2"/>
  <c r="E1" i="2"/>
  <c r="E3" i="1"/>
  <c r="A2" i="1"/>
  <c r="E1" i="1"/>
  <c r="E3" i="4"/>
  <c r="A2" i="4"/>
  <c r="E1" i="4"/>
  <c r="D24" i="6" l="1"/>
  <c r="A26" i="7"/>
  <c r="A27" i="7"/>
  <c r="A28" i="7"/>
  <c r="A29" i="7"/>
  <c r="A30" i="7"/>
  <c r="A31" i="7"/>
  <c r="A32" i="7"/>
  <c r="A33" i="7"/>
  <c r="A34" i="7"/>
  <c r="A35" i="7"/>
  <c r="A36" i="7"/>
  <c r="A37" i="7"/>
  <c r="A38" i="7"/>
  <c r="A39" i="7"/>
  <c r="A40" i="7"/>
  <c r="A41" i="7"/>
  <c r="A42" i="7"/>
  <c r="A43" i="7"/>
  <c r="E60" i="4"/>
  <c r="E56" i="1"/>
  <c r="D24" i="2" l="1"/>
  <c r="A31" i="6" l="1"/>
  <c r="A32" i="6"/>
  <c r="A33" i="6"/>
  <c r="A34" i="6"/>
  <c r="A35" i="6"/>
  <c r="A36" i="6"/>
  <c r="A37" i="6"/>
  <c r="A38" i="6"/>
  <c r="A39" i="6"/>
  <c r="A40" i="6"/>
  <c r="A41" i="6"/>
  <c r="A42" i="6"/>
  <c r="A43" i="6"/>
  <c r="A44" i="6"/>
  <c r="A30" i="6"/>
  <c r="A28" i="6"/>
  <c r="A72" i="7"/>
  <c r="A73" i="7"/>
  <c r="A74" i="7"/>
  <c r="A75" i="7"/>
  <c r="A76" i="7"/>
  <c r="A77" i="7"/>
  <c r="A71" i="7"/>
  <c r="A63" i="7"/>
  <c r="A64" i="7"/>
  <c r="A65" i="7"/>
  <c r="A66" i="7"/>
  <c r="A67" i="7"/>
  <c r="A68" i="7"/>
  <c r="A69" i="7"/>
  <c r="A62" i="7"/>
  <c r="A61" i="7"/>
  <c r="A57" i="7"/>
  <c r="A58" i="7"/>
  <c r="A59" i="7"/>
  <c r="A60" i="7"/>
  <c r="A56" i="7"/>
  <c r="A55" i="7"/>
  <c r="A50" i="7"/>
  <c r="A51" i="7"/>
  <c r="A52" i="7"/>
  <c r="A53" i="7"/>
  <c r="A54" i="7"/>
  <c r="A49" i="7"/>
  <c r="A45" i="7"/>
  <c r="A46" i="7"/>
  <c r="A47" i="7"/>
  <c r="A48" i="7"/>
  <c r="A44" i="7"/>
  <c r="A25" i="7"/>
  <c r="A24" i="7" l="1"/>
  <c r="F100" i="5" l="1"/>
  <c r="D105" i="5" s="1"/>
  <c r="F78" i="7"/>
  <c r="D82" i="7" s="1"/>
</calcChain>
</file>

<file path=xl/sharedStrings.xml><?xml version="1.0" encoding="utf-8"?>
<sst xmlns="http://schemas.openxmlformats.org/spreadsheetml/2006/main" count="927" uniqueCount="397">
  <si>
    <t>Nr.p.k.</t>
  </si>
  <si>
    <t>Preces nosaukums, veicamās funkcijas, tehniskās prasības</t>
  </si>
  <si>
    <t>Pretendenta piedāvātie parametri*</t>
  </si>
  <si>
    <t>Atsauce uz informatīvo materiālu**</t>
  </si>
  <si>
    <t>1 vienības cena bez PVN, EUR:</t>
  </si>
  <si>
    <t xml:space="preserve">Preces ražotājs:  </t>
  </si>
  <si>
    <t xml:space="preserve">Preces modelis, kods: </t>
  </si>
  <si>
    <t>Veicamās funkcijas:</t>
  </si>
  <si>
    <t xml:space="preserve">Tehniskās prasības: </t>
  </si>
  <si>
    <t>Durvis slēdzamas ar atslēgu vai drošības kodu vai citu drošības sistēmu</t>
  </si>
  <si>
    <t>Komplektācija:</t>
  </si>
  <si>
    <t>Daudzums:</t>
  </si>
  <si>
    <t>Cena par vienību bez PVN, EUR:</t>
  </si>
  <si>
    <t>Saldētava</t>
  </si>
  <si>
    <t>Aizsargcimdu pāris darbam ar īpaši zemām temperatūrām</t>
  </si>
  <si>
    <t>Strāvas stabilizators</t>
  </si>
  <si>
    <t>EKK:</t>
  </si>
  <si>
    <t xml:space="preserve">Medicīnas ledusskapis </t>
  </si>
  <si>
    <t>Daudzums (gab.):</t>
  </si>
  <si>
    <t xml:space="preserve">Preces ražotājs:  </t>
  </si>
  <si>
    <t>Nomenklatūra:</t>
  </si>
  <si>
    <t>.daļa</t>
  </si>
  <si>
    <t>Temperatūras uzraudzības sistēma</t>
  </si>
  <si>
    <t>Inkubators</t>
  </si>
  <si>
    <t>Centrifūga</t>
  </si>
  <si>
    <t>4.</t>
  </si>
  <si>
    <t>Prasības signāla pastiprinātajam:</t>
  </si>
  <si>
    <t>-</t>
  </si>
  <si>
    <t>1</t>
  </si>
  <si>
    <t>2</t>
  </si>
  <si>
    <t>3</t>
  </si>
  <si>
    <t>4</t>
  </si>
  <si>
    <t>5</t>
  </si>
  <si>
    <t>6</t>
  </si>
  <si>
    <t>7</t>
  </si>
  <si>
    <t>8</t>
  </si>
  <si>
    <t>9</t>
  </si>
  <si>
    <t>10</t>
  </si>
  <si>
    <t>11</t>
  </si>
  <si>
    <t>12</t>
  </si>
  <si>
    <t>6.</t>
  </si>
  <si>
    <t>Taimera diapazons no ne vairāk kā 1 min līdz ne mazāk kā 99 min</t>
  </si>
  <si>
    <t>Taimera solis ne lielāks par 1 min</t>
  </si>
  <si>
    <t>13</t>
  </si>
  <si>
    <t>Barošana 220/240 V, 50 Hz</t>
  </si>
  <si>
    <t>Paredzamais daudzums (gab.):</t>
  </si>
  <si>
    <t xml:space="preserve">Temperatūras uzraudzības sistēmas pamatkomplektācijā ietilpst  programmatūra, uztverējs, temperatūras mērīšanas sensori. Sistēmu var papildināt ar pastiprinātāju un trauksmes moduļiem. </t>
  </si>
  <si>
    <t xml:space="preserve">Vispārīgās prasības temperatūras uzraudzības sistēmai: </t>
  </si>
  <si>
    <t>Sistēma paredzēta vismaz 20 sensoru monitoringam</t>
  </si>
  <si>
    <t>Programmatūrai nav paredzēta ikgadēja licences atjaunošana par maksu</t>
  </si>
  <si>
    <t xml:space="preserve">Programmatūra nodrošina centralizētu sensoru pārraudzību, to darbības parametru pielāgošanu, iegūtu mērījumu vizualizāciju un saglabāšanu datu bāzē </t>
  </si>
  <si>
    <t>Piekļuvi sensora datiem un trauksmes ziņojumus par sensoru  darbību var piesaistīt konkretam cilvēkam vai cilvēku grupai</t>
  </si>
  <si>
    <t>Programmatūra paredz vairāku lietotāju profilu izveidi</t>
  </si>
  <si>
    <t>Var definēt lietotāju piekļuves līmeni datu bāzei un programmatūras iestātījumiem</t>
  </si>
  <si>
    <t>Iespējams saglabāt mērījumu atskaites Microsoft Excel, Word un Adobe PDF formātos</t>
  </si>
  <si>
    <t xml:space="preserve">Var apkopot sensoru mērījumu vēsturi (gan viena, gan vienlaicīgi vairāku sensoru) grafiku veidā </t>
  </si>
  <si>
    <t xml:space="preserve">Temperatūras uzraudzības sistēma nodrošina nepārtrauktu 24/7/365  iestatīta temperatūras režīma monitoringu ledusskapjos, saldētavās, citās laboratorijas iekārtās un telpās, kurās atrodas laboratorijas iekārtas. Temperatūras mērīšanas sensori nosūta mērījumus sistēmas uztvērējam izmantojot 868 MHz radiofrekvences bezvadu tīklu. Sistēmas programmatūra ļauj centralizēti pārraudzīt sensoru mērījumus un pielāgot sistēmas darba parametrus. </t>
  </si>
  <si>
    <t>Prasības temperatūras uzraudzības sistēmas programmatūrai:</t>
  </si>
  <si>
    <t>Prasības uztvērējam:</t>
  </si>
  <si>
    <t>Uztverēju var pieslēgt pie sistēmas servera ar USB palīdzību</t>
  </si>
  <si>
    <t>Programmatūras grafiskais interfeiss nodrošina sensora pēdēja, minimāla, maksimāla, vidēja mērījuma un trauksmes režīma statusa attēlošanu pēdējo 24 stundu laikā</t>
  </si>
  <si>
    <t>Programmatūras grafiskais interfeiss nodrošina sensora radiofrekvences signāla stipruma attēlojumu</t>
  </si>
  <si>
    <t>Programmatūrā pieejama angļu valodā, vēlams arī latviešu valodā (nav obligāti)</t>
  </si>
  <si>
    <t>Programmatūru ar lietotāja piekļuves tiesībām var uzstādīt uz vairākiem datoriem, kuriem ir pieeja sistēmas serverim</t>
  </si>
  <si>
    <t>Ar LCD displeju, kas nodrošina temperatūras mērījuma attēlojumu, baterijas uzlādes līmeni un signāla stiprumu</t>
  </si>
  <si>
    <r>
      <t xml:space="preserve">Mērījuma kļūda ne vairāk kā </t>
    </r>
    <r>
      <rPr>
        <sz val="10"/>
        <rFont val="Times New Roman"/>
        <family val="1"/>
        <charset val="186"/>
      </rPr>
      <t>±</t>
    </r>
    <r>
      <rPr>
        <sz val="10"/>
        <rFont val="Times New Roman"/>
        <family val="1"/>
      </rPr>
      <t xml:space="preserve"> 1</t>
    </r>
    <r>
      <rPr>
        <vertAlign val="superscript"/>
        <sz val="10"/>
        <rFont val="Times New Roman"/>
        <family val="1"/>
        <charset val="186"/>
      </rPr>
      <t>o</t>
    </r>
    <r>
      <rPr>
        <sz val="10"/>
        <rFont val="Times New Roman"/>
        <family val="1"/>
      </rPr>
      <t>C</t>
    </r>
  </si>
  <si>
    <r>
      <t>Mērījuma solis ne vairāk kā 0,1</t>
    </r>
    <r>
      <rPr>
        <vertAlign val="superscript"/>
        <sz val="10"/>
        <rFont val="Times New Roman"/>
        <family val="1"/>
        <charset val="186"/>
      </rPr>
      <t>o</t>
    </r>
    <r>
      <rPr>
        <sz val="10"/>
        <rFont val="Times New Roman"/>
        <family val="1"/>
      </rPr>
      <t>C</t>
    </r>
  </si>
  <si>
    <t>Barošanu nodrošina viegli maināmas baterijas</t>
  </si>
  <si>
    <t>Temperatūras mērīšanas sensori izmantojot 868 MHz radiofrekvences bezvadu tīklu nosūta mērījumus un saņem komandas no uztverēja</t>
  </si>
  <si>
    <t xml:space="preserve">Ar montāžas komplektu sensora pozicionēšanai uz iekārtas, kurai mērā temperatūru </t>
  </si>
  <si>
    <t>Ar iekšējo atmiņu, kura nodrošina ne mazāk kā 1500 mērījumu saglabāšanu</t>
  </si>
  <si>
    <r>
      <t xml:space="preserve">Sensors medicīniskajiem ledusskapjiem: temperatūras mērīšanas diapazons no ne vairāk kā 0 </t>
    </r>
    <r>
      <rPr>
        <sz val="10"/>
        <rFont val="Calibri"/>
        <family val="2"/>
        <charset val="186"/>
      </rPr>
      <t>°</t>
    </r>
    <r>
      <rPr>
        <sz val="10"/>
        <rFont val="Times New Roman"/>
        <family val="1"/>
      </rPr>
      <t>C līdz ne mazāk kā +8 °C</t>
    </r>
  </si>
  <si>
    <t>Sensors saldētavai: temperatūras mērīšanas diapazons no ne vairāk kā -40 °C līdz ne mazāk kā -20 °C</t>
  </si>
  <si>
    <t>Sensors ultra zemas temperatūras saldētavam: temperatūras mērīšanas diapazons no ne vairāk kā -100 °C līdz ne mazāk kā +30 °C</t>
  </si>
  <si>
    <t>Sensors apkārtējas vides temperatūrai: temperatūras mērīšanas diapazons no ne vairāk kā +10 °C līdz ne mazāk kā +50 °C</t>
  </si>
  <si>
    <t>Sensors inkubatoriem: temperatūras mērīšanas diapazons no ne vairāk kā 0 °C līdz ne mazāk kā +100 °C</t>
  </si>
  <si>
    <t>Prasības temperatūras mērīšanas sensoram ar iekšējo zondi:</t>
  </si>
  <si>
    <t>Pieejami sensori ar ārējo zondi ar vismaz šādiem temperatūras mērīšanas diapazoniem:</t>
  </si>
  <si>
    <t>Ar iekšējo temperatūras mērīšanas zondi</t>
  </si>
  <si>
    <t>Ar ārējo temperatūras mērīšanas zondi. Ārējas zondes vada garums ne mazāk kā 3 m</t>
  </si>
  <si>
    <t>Iespējams definēt katram sensoram pieļaujamas temperatūras diapazonu (apakšējo un augšējo robežu) sensora darbības diapazonā, mērījumu veikšanas biežumu (data logging) un sensora un uztverēja komunikācijas laikus un biežumu</t>
  </si>
  <si>
    <t>Ja sensors nedarbojas tehnisko iemeslu dēļ, tiek automātiski iedarbināts tehniskais trauksmes režīms</t>
  </si>
  <si>
    <t>Ja sensora mērījums ir ārpus noteikta temperatūras diapazonā, tiek automātiski iedarbināts temperatūras pārkāpšanas trauksmes režīms</t>
  </si>
  <si>
    <t>Pastiprinātājs nodrošina sensoru un uztverēja komunikāciju, ja sensori un uztverējs atrodas tālu viens no otrā vai dažādās telpās</t>
  </si>
  <si>
    <t>Ar montāžas komplektu pastiprinātaja stiprināšanai uz sienas</t>
  </si>
  <si>
    <t>Ar standarta darbības jaudu ne mazāk kā 25 mW</t>
  </si>
  <si>
    <t>Prasības trauksmes moduļiem brīdinājuma skaņas signālu pa telefonu modulim (immediate notification):audible/visual siren, telephone, email, text message, fax</t>
  </si>
  <si>
    <t>Audiovizuālais trauksmes modulis nodrošina trauksmes signāla paziņošanu gan vizuāli, gan ar skaņu telpā, kur atrodas temperatūras uzraudzības sistēma</t>
  </si>
  <si>
    <t>Temperatūras mērīšanas sensori  un uztverējs izmanto 868 MHz radiofrekvences bezvadu tīklu komunikācijai. Ja sensors atrodas lielā attālumā no uztverēja, signāla pastiprināšanu nodrošina pastiprinātājs.</t>
  </si>
  <si>
    <t>Sistēma ražotā saskaņā ar 1999/5/EC un 2006/95/EC direktīvu prasībām</t>
  </si>
  <si>
    <t xml:space="preserve">Programmatūra </t>
  </si>
  <si>
    <t>Uztverējs</t>
  </si>
  <si>
    <t>Trauksmes modulis, kas nodrošina signāla saņemšanu lietotājam pa telefonu un e-pastā</t>
  </si>
  <si>
    <t>Trauksmes modulis nodrošina trauksmes signāla saņemšanu lietotājam pa telefonu īsziņas veidā un e-pastā</t>
  </si>
  <si>
    <t>Pastiprinātājs*</t>
  </si>
  <si>
    <t>Sensors medicīniskajiem ledusskapjiem ar ārējo zondi*</t>
  </si>
  <si>
    <t>Sensors saldētavai ar ārējo zondi*</t>
  </si>
  <si>
    <t>Sensors ultra zemas temperatūras saldētavam ar ārējo zondi*</t>
  </si>
  <si>
    <t>Sensors inkubatoriem ar ārējo zondi*</t>
  </si>
  <si>
    <t>Sensors apkārtējas vides temperatūrai ar iekšējo zondi*</t>
  </si>
  <si>
    <t>*</t>
  </si>
  <si>
    <t>Līgums tiks noslēgts par noteikto summu. Pasūtījuma laikā pasūtītājs precizēs pozīcijas skaitu. Pasūtītājs patur tiesības nepasūtīt pozīciju.</t>
  </si>
  <si>
    <t>Preces modelis, ref kods:</t>
  </si>
  <si>
    <t>2.1</t>
  </si>
  <si>
    <t>2.2</t>
  </si>
  <si>
    <t>2.3</t>
  </si>
  <si>
    <t>3.1</t>
  </si>
  <si>
    <t>3.2</t>
  </si>
  <si>
    <t>3.3</t>
  </si>
  <si>
    <t>3.4</t>
  </si>
  <si>
    <t>3.5</t>
  </si>
  <si>
    <t>3.6</t>
  </si>
  <si>
    <t>3.7</t>
  </si>
  <si>
    <t>3.8</t>
  </si>
  <si>
    <t>3.9</t>
  </si>
  <si>
    <t>3.10</t>
  </si>
  <si>
    <t>3.12</t>
  </si>
  <si>
    <t>3.13</t>
  </si>
  <si>
    <t>3.14</t>
  </si>
  <si>
    <t>3.15</t>
  </si>
  <si>
    <t>3.16</t>
  </si>
  <si>
    <t>4.1</t>
  </si>
  <si>
    <t>4.2</t>
  </si>
  <si>
    <t>5.1</t>
  </si>
  <si>
    <t>5.2</t>
  </si>
  <si>
    <t>5.3</t>
  </si>
  <si>
    <t>5.4</t>
  </si>
  <si>
    <t>5.5</t>
  </si>
  <si>
    <t>5.6</t>
  </si>
  <si>
    <t>5.7</t>
  </si>
  <si>
    <t>5.8</t>
  </si>
  <si>
    <t>5.9</t>
  </si>
  <si>
    <t>5.9.1</t>
  </si>
  <si>
    <t>5.9.2</t>
  </si>
  <si>
    <t>5.9.3</t>
  </si>
  <si>
    <t>5.9.4</t>
  </si>
  <si>
    <t>6.1</t>
  </si>
  <si>
    <t>6.2</t>
  </si>
  <si>
    <t>6.3</t>
  </si>
  <si>
    <t>6.4</t>
  </si>
  <si>
    <t>6.5</t>
  </si>
  <si>
    <t>6.6</t>
  </si>
  <si>
    <t>6.7</t>
  </si>
  <si>
    <t>6.8</t>
  </si>
  <si>
    <t>6.9</t>
  </si>
  <si>
    <t>7.1</t>
  </si>
  <si>
    <t>7.2</t>
  </si>
  <si>
    <t>7.3</t>
  </si>
  <si>
    <t>7.4</t>
  </si>
  <si>
    <t>8.1</t>
  </si>
  <si>
    <t>8.2</t>
  </si>
  <si>
    <t>14</t>
  </si>
  <si>
    <t>15</t>
  </si>
  <si>
    <t>16</t>
  </si>
  <si>
    <t>17</t>
  </si>
  <si>
    <t>Var pielāgot trauksmes režīma parametrus</t>
  </si>
  <si>
    <t>3.17</t>
  </si>
  <si>
    <t>Trauksmes sistēma sastāv no šādiem moduļiem:</t>
  </si>
  <si>
    <t>Centrifūga ar temperatūras regulāciju</t>
  </si>
  <si>
    <t>Trokšņu līmenis darbības laikā ne lielāks par 65 db</t>
  </si>
  <si>
    <t>Datora tips SFF</t>
  </si>
  <si>
    <t>Procesors ne mazāk kā i3</t>
  </si>
  <si>
    <t>Operētājsistēma Windows 10 Pro</t>
  </si>
  <si>
    <t>Ekrāns 21” 16:9</t>
  </si>
  <si>
    <t>Prasības sistēmas datoram:</t>
  </si>
  <si>
    <t>9.1</t>
  </si>
  <si>
    <t>9.2</t>
  </si>
  <si>
    <t>9.3</t>
  </si>
  <si>
    <t>9.4</t>
  </si>
  <si>
    <t>9.5</t>
  </si>
  <si>
    <t>9.6</t>
  </si>
  <si>
    <t>18</t>
  </si>
  <si>
    <t>Dators ar ekrānu</t>
  </si>
  <si>
    <t>19</t>
  </si>
  <si>
    <t>Operatīvā atmiņā ne mazāk kā 4 Gb</t>
  </si>
  <si>
    <t>Cietais disks ne mazāk kā 240 Gb SSD</t>
  </si>
  <si>
    <t>Mainīgā leņķa rotoriem ātruma regulēšanas diapazons no ne vairāk kā 500 apgr./min līdz ne mazāk kā 5000 apgr./min</t>
  </si>
  <si>
    <t>Rotorus iespējams aprīkot ar dažāda veida adapteriem vismaz Falcon tipa, Eppendorf tipa un Vacutainer tipa dažāda tilpuma mēģenēm</t>
  </si>
  <si>
    <t>10 ml Vacutainer tipa mēģenēm adapteris. Viena adaptera ietilpība ne mazāk kā 7 mēģenes</t>
  </si>
  <si>
    <t xml:space="preserve">15 ml Falcon tipa mēģenēm adapteris. Viena adaptera ietilpība ne mazāk kā 5 mēģenes </t>
  </si>
  <si>
    <t xml:space="preserve">50 ml Falcon tipa mēģenes adapteris. Viena adaptera ietilpība ne mazāk kā 1 mēģene </t>
  </si>
  <si>
    <t>Komplektācijā ar mainīga leņķa rotoru šādi adapteri:</t>
  </si>
  <si>
    <t>Fiksēta leņķa rotora maksimālā ietilpība 30 x 0.5/1.5/2.0 ml</t>
  </si>
  <si>
    <t>Kompakta uz galda liekama centrifūga ar temperatūras regulāciju</t>
  </si>
  <si>
    <t>Mainīgā leņķa rotors ar 4 groziem un maksimālo ietilpību ne mazāk kā 4 x 180 ml</t>
  </si>
  <si>
    <t>Fiksēta leņķa rotors</t>
  </si>
  <si>
    <t>Adapteri 0.5 ml  Eppendorf tipa mēģenēm</t>
  </si>
  <si>
    <t>Centrifūgu var aprīkot ar fiksētā leņķa un mainīgā leņķa rotoriem</t>
  </si>
  <si>
    <t>Fiksēta leņķa rotors ar adapteriem 0.5 ml  Eppendorf tipa mēģenēm</t>
  </si>
  <si>
    <t>Prasības fiksēta leņķa rotoram:</t>
  </si>
  <si>
    <t>Fiksēta leņķa rotoram ātruma regulēšanas diapazons no ne vairāk kā 500 apgr./min līdz ne mazāk kā 10000 apgr./min</t>
  </si>
  <si>
    <t>Prasības mainīga leņķa rotoram:</t>
  </si>
  <si>
    <t>Vispārīgas prasības centrifūgai:</t>
  </si>
  <si>
    <r>
      <t>Temperatūras regulācijas diapazons no ne vairāk kā -9</t>
    </r>
    <r>
      <rPr>
        <sz val="10"/>
        <rFont val="Calibri"/>
        <family val="2"/>
        <charset val="186"/>
      </rPr>
      <t>°</t>
    </r>
    <r>
      <rPr>
        <sz val="10"/>
        <rFont val="Times New Roman"/>
        <family val="1"/>
        <charset val="186"/>
      </rPr>
      <t>C līdz ne mazāk kā +40°C</t>
    </r>
  </si>
  <si>
    <t>Rotoru iespējams uzstādīt un samainīt bez papildu instrumentu palīdzības. Rotora pieslēgšanas mehānisms nodrošina rotora labu fiksāciju centrifūgas darba laikā</t>
  </si>
  <si>
    <t>Ar nepārtraukta darbības režīma (continuous) programmu</t>
  </si>
  <si>
    <t>Ar īsu centrifugēšanas programmu (Short run/Short Spin vai analogs)</t>
  </si>
  <si>
    <t>Iespējams veidot lietotāja programmas, ne mazāk kā 5 gab.</t>
  </si>
  <si>
    <t>Svars ne lielāks kā 95 kg</t>
  </si>
  <si>
    <t>Ar nepārtrauktu dzesēšanas režīmu</t>
  </si>
  <si>
    <t>Ar priekšdzesēšanas režīmu (pre-cooling)</t>
  </si>
  <si>
    <t>Rotora ātruma regulēšanas solis ne lielāks par 100 apgr./min</t>
  </si>
  <si>
    <t>Ar automātisko rotoru atpazīšanas funkciju un nelīdzsvarotības noteikšanu</t>
  </si>
  <si>
    <t>Var regulēt rotora paātrināšanas un bremzēšanas ātrumu vismaz 9 līmeņos</t>
  </si>
  <si>
    <t>Nākotnē iespējams aprīkot ar plates tipa rotoriem (MTP, PCR, šūnu kultūram, Deepwell)</t>
  </si>
  <si>
    <t>Centrifūgas vadību un darba parametru iestatīšanu nodrošina pogas</t>
  </si>
  <si>
    <t>Laiks mērvienībā min</t>
  </si>
  <si>
    <t>Ātrums mērvienībā rpm un/vai Relatīvais centrifugālais spēks mērvienībā RCF</t>
  </si>
  <si>
    <r>
      <t xml:space="preserve">Temperatūra mērvienībā </t>
    </r>
    <r>
      <rPr>
        <sz val="10"/>
        <rFont val="Calibri"/>
        <family val="2"/>
        <charset val="186"/>
      </rPr>
      <t>°</t>
    </r>
    <r>
      <rPr>
        <sz val="10"/>
        <rFont val="Times New Roman"/>
        <family val="1"/>
        <charset val="186"/>
      </rPr>
      <t xml:space="preserve">C </t>
    </r>
  </si>
  <si>
    <t>Izvēlētas programmas numurs</t>
  </si>
  <si>
    <t>Paātrināšanas/bremzēšanas statuss</t>
  </si>
  <si>
    <t xml:space="preserve">Digitālais displejs nodrošina vismaz šādu parametru attēlojumu: </t>
  </si>
  <si>
    <t>Rotors izgatavots no rezistenta pret koroziju materiāla</t>
  </si>
  <si>
    <t xml:space="preserve">Rotors un adapteri paredzēti augsta līmeņa dezinfekcijai un sterilizācijai </t>
  </si>
  <si>
    <t xml:space="preserve">Rotors, grozi, vāki un adapteri paredzēti augsta līmeņa dezinfekcijai un sterilizācijai </t>
  </si>
  <si>
    <t>1.1</t>
  </si>
  <si>
    <t>1.2</t>
  </si>
  <si>
    <t>1.3</t>
  </si>
  <si>
    <t>1.4</t>
  </si>
  <si>
    <t>1.5</t>
  </si>
  <si>
    <t>1.6</t>
  </si>
  <si>
    <t>1.7</t>
  </si>
  <si>
    <t>1.8</t>
  </si>
  <si>
    <t>1.9</t>
  </si>
  <si>
    <t>1.10</t>
  </si>
  <si>
    <t>1.11</t>
  </si>
  <si>
    <t>1.12</t>
  </si>
  <si>
    <t>1.13</t>
  </si>
  <si>
    <t>1.14</t>
  </si>
  <si>
    <t>1.15</t>
  </si>
  <si>
    <t>1.16</t>
  </si>
  <si>
    <t>1.17</t>
  </si>
  <si>
    <t>1.18</t>
  </si>
  <si>
    <t>1.19</t>
  </si>
  <si>
    <t>1.20</t>
  </si>
  <si>
    <t>1.21</t>
  </si>
  <si>
    <t>1.19.1</t>
  </si>
  <si>
    <t>1.19.2</t>
  </si>
  <si>
    <t>1.19.3</t>
  </si>
  <si>
    <t>1.19.4</t>
  </si>
  <si>
    <t>1.19.5</t>
  </si>
  <si>
    <t>1.22</t>
  </si>
  <si>
    <t>1.23</t>
  </si>
  <si>
    <t>1.24</t>
  </si>
  <si>
    <t>1.25</t>
  </si>
  <si>
    <t>2.4</t>
  </si>
  <si>
    <t>2.5</t>
  </si>
  <si>
    <t>Temperatūras regulācijas solis ne lielāks par 1°C</t>
  </si>
  <si>
    <t xml:space="preserve">Ar trauksmes audio un vizuālo signālu, ja temperatūra pārsniedz/ ir zemākā nekā iestatīta  </t>
  </si>
  <si>
    <t>Mainīgā leņķa rotors (katrs grozs komplektā ar vāku)</t>
  </si>
  <si>
    <t xml:space="preserve">10 ml Vacutainer tipa mēģenēm adapteris </t>
  </si>
  <si>
    <t xml:space="preserve">15 ml Falcon tipa mēģenēm adapteris </t>
  </si>
  <si>
    <t xml:space="preserve">50 ml Falcon tipa mēģenes adapteris </t>
  </si>
  <si>
    <t>Darba kamera izgatavota no tērauda, korpuss no metāla</t>
  </si>
  <si>
    <t>Darba tilpums 20 l ± 4 l</t>
  </si>
  <si>
    <t>Barošanas 220-240V, 50 Hz</t>
  </si>
  <si>
    <t>Ar digitālo taimeri. Taimera iestatījuma diapazons no ne vairāk kā 1 minūte līdz ne mazāk kā 5000 minūtes</t>
  </si>
  <si>
    <t xml:space="preserve">Ar trauksmes audio un/vai vizuālo signālu, ja temperatūra pārsniedz/ ir zemākā nekā iestatīta  </t>
  </si>
  <si>
    <t>Programmējamas trauksmes signāla iedarbināšanas robežas (apakšējā un augšējā temperatūra)</t>
  </si>
  <si>
    <t xml:space="preserve">Uzturētas temperatūras diapazons no ne vairāk kā +5°C līdz ne mazāk kā +65°C </t>
  </si>
  <si>
    <t>Temperatūras regulēšanas solis ne vairāk kā 0.1°C</t>
  </si>
  <si>
    <t xml:space="preserve">Temperatūras novirze no iestatītas ne vairāk kā ± 1°C </t>
  </si>
  <si>
    <t>Termoskapja korpuss izgatavots no metāla, darba kamera no nerūsējoša tērauda vai anodizēta alumīnija</t>
  </si>
  <si>
    <t>Ar stikla durvīm. Var būt gan tikai ārējās stikla durvis, gan iekšējās stikla durvis ar ārējo metāla durvis</t>
  </si>
  <si>
    <t>Neliela tilpuma inkubators paredzēts izmantošanai klīniskās laboratorijās</t>
  </si>
  <si>
    <t xml:space="preserve">Darba kamerā nodrošināta uzturētas temperatūras homegenitāte. Darba kameras dažādos punktos pieļaujama temperatūras novirze ne vairāk kā ± 1°C </t>
  </si>
  <si>
    <t>Digitālais displejs nodrošina iestatītas temperatūras un laika attēlojumu</t>
  </si>
  <si>
    <t>Darba kameras iekšpusē plauktu stiprinājuma vietas</t>
  </si>
  <si>
    <t>5.</t>
  </si>
  <si>
    <t>Komplektā ar diviem metāla plauktiem un to turētājiem</t>
  </si>
  <si>
    <t>3.</t>
  </si>
  <si>
    <t>Barošana 220-240V, 50 Hz</t>
  </si>
  <si>
    <t>Temperatūras regulēšanas solis ne vairāk kā 1°C</t>
  </si>
  <si>
    <t>Ar durvju pašaizvēršanās mehānismu</t>
  </si>
  <si>
    <t xml:space="preserve">Temperatūras diapazons no ne vairāk kā +2°C līdz ne mazāk kā +8°C </t>
  </si>
  <si>
    <t>Ledusskapja izolācijas biezums ne mazāk kā 40 mm</t>
  </si>
  <si>
    <t>Diennakts enerģijas patēriņš ne vairāk kā 1 kWh</t>
  </si>
  <si>
    <t>Nesatur CFC (R404a)</t>
  </si>
  <si>
    <t>Darba kameras dažādos punktos nodrošināta uzturētas temperatūras homegenitāte</t>
  </si>
  <si>
    <t>Ārējais digitālais temperatūras displejs nodrošina iestatītas temperatūras attēlojumu</t>
  </si>
  <si>
    <t>Iespējams apklusināt trauksmes signālu</t>
  </si>
  <si>
    <t>Ledusskapja vadību un darba parametru pielāgošanu nodrošina pogas uz korpusa</t>
  </si>
  <si>
    <t>Ar automātisko atkausēšanas funkciju</t>
  </si>
  <si>
    <t>Ārējais korpuss izgatavots no tērauda vai  nerūsējošā tērauda</t>
  </si>
  <si>
    <t>Darba kamera izgatavota tērauda, nerūsējošā tērauda vai plastmasas</t>
  </si>
  <si>
    <t>Programmējamas neatbilstošas noteiktam diapazonam temperatūras trauksmes signāla robežas (apakšējā un augšējā temperatūra)</t>
  </si>
  <si>
    <t>Trokšņu līmenis darbības laikā ne lielāks par 50 db</t>
  </si>
  <si>
    <t>Neatbilstošas noteiktam diapazonam temperatūras, atvērtu durvju un barošanas pārtraukma gadījumā vizuāla un skaņas trauksme</t>
  </si>
  <si>
    <t>20</t>
  </si>
  <si>
    <t>21</t>
  </si>
  <si>
    <t>22</t>
  </si>
  <si>
    <t>23</t>
  </si>
  <si>
    <t>24</t>
  </si>
  <si>
    <t>25</t>
  </si>
  <si>
    <t>26</t>
  </si>
  <si>
    <t>Ultra zemas temperatūras saldētava</t>
  </si>
  <si>
    <t>Ultra zemas temperatūras saldētava ar slēdzamām durvīm</t>
  </si>
  <si>
    <t>Lietderīgais iekšējais tilpums 300 L ± 30L</t>
  </si>
  <si>
    <t>Iekārtas gabarītizmēri nedrīkst pārsniegt 200 cm x 70 cm x 70 cm (augstums x platums x dziļums)</t>
  </si>
  <si>
    <t>Ar vismaz vienu portu ar diametru ne mazāk kā 15 mm ārējā temperatūras mērīšanas sensora zondei</t>
  </si>
  <si>
    <t>Vismaz 2 nodalījumi ar iekšējām durvīm</t>
  </si>
  <si>
    <t>Ne mazāk kā ar 2 nerūsējoša tērauda plaukti</t>
  </si>
  <si>
    <t>Diennakts enerģijas patēriņš ne vairāk kā 20 kWh</t>
  </si>
  <si>
    <t>Iekārtas gabarītizmēri nedrīkst pārsniegt 200 x 85 x 90 cm (augstums x platums x dziļums)</t>
  </si>
  <si>
    <t>Trokšņu līmenis darbības laikā ne lielāks par 60 db</t>
  </si>
  <si>
    <t>Iekšējais LED apgaismojums vai alternatīvs</t>
  </si>
  <si>
    <t>Lietderīgais iekšējais tilpums ne mazāk kā 250 l, bet ne vairāk kā 370 l</t>
  </si>
  <si>
    <t>Plaukta svara izturība ne mazāk kā 50 kg</t>
  </si>
  <si>
    <t>Ledusskapja vadību un darba parametru pielāgošanu nodrošina pogas uz korpusa vai alternatīvs risinājums</t>
  </si>
  <si>
    <t xml:space="preserve">Barošana 220-240V, 50 Hz </t>
  </si>
  <si>
    <t>Ar iekšējo/ārējo strāvas stabilizatoru, kas nodrošina strāvas svārstību izlīdzinājumu</t>
  </si>
  <si>
    <t>Programmējamas neatbilstošas noteiktam temperatūras diapazonam trauksmes signāla robežas (apakšējā un augšējā temperatūra)</t>
  </si>
  <si>
    <t>1.</t>
  </si>
  <si>
    <t>27</t>
  </si>
  <si>
    <t>28</t>
  </si>
  <si>
    <t>29</t>
  </si>
  <si>
    <t>30</t>
  </si>
  <si>
    <t>31</t>
  </si>
  <si>
    <t>32</t>
  </si>
  <si>
    <t>33</t>
  </si>
  <si>
    <t>Regulējams temperatūras diapazons robežās no ne vairāk kā -50°C līdz ne mazāk kā -86°C vai plašāk</t>
  </si>
  <si>
    <t>Neatbilstošas noteiktam temperatūras diapazonam, atvērtu durvju un barošanas pārtraukma gadījumā vizuāla un skaņas trauksme</t>
  </si>
  <si>
    <t>Zemas temperatūras saldētava</t>
  </si>
  <si>
    <t>2.</t>
  </si>
  <si>
    <t>Zemas temperatūras saldētava ar slēdzamām durvīm</t>
  </si>
  <si>
    <t>Laboratorijas/farmācijas/medicīnas paraugu un produktu glabāšanai</t>
  </si>
  <si>
    <t>Medicīnas ledusskapis ar slēdzamām durvīm (velāms saskaņā ar standartu DIN 58345 Refrigerators for drugs - Definitions, requirements, testing vai analogu standartu)</t>
  </si>
  <si>
    <t>Ledusskapja tips - vertikāls ar necaurspīdīgām durvīm</t>
  </si>
  <si>
    <t>Darba kamera izgatavota no nerūsējošā tērauda</t>
  </si>
  <si>
    <t>Aizsargcimdu pāris darbam ar zemām temperatūrām</t>
  </si>
  <si>
    <t>Ne mazāk kā ar 4 nerūsējoša tērauda plaukti</t>
  </si>
  <si>
    <t>Saldētavas izolācijas biezums ne mazāk kā 50 mm, kuru nodrošina vakuuma izolācijas un/vai pūtu paneļi</t>
  </si>
  <si>
    <t>Saldētavas izolācijas biezums ne mazāk kā 80 mm, kuru nodrošina vakuuma izolācijas un/vai pūtu paneļi</t>
  </si>
  <si>
    <t xml:space="preserve">Regulējams temperatūras diapazons robežās no ne vairāk kā -16°C līdz ne mazāk kā -30°C </t>
  </si>
  <si>
    <t>Diennakts enerģijas patēriņš ne vairāk kā 15 kWh</t>
  </si>
  <si>
    <t>Saldētavas tips - vertikāls ar necaurspīdīgām durvīm</t>
  </si>
  <si>
    <t>Ar gaisa filtru indikatoru</t>
  </si>
  <si>
    <t>Saskaņot saldētavas krāsu ar pasūtītāju (norādīt pieejamos variantus)</t>
  </si>
  <si>
    <t>Cena kopā par 2.daļu bez PVN, EUR:</t>
  </si>
  <si>
    <t>Cena kopā par 1.daļu bez PVN, EUR:</t>
  </si>
  <si>
    <t>Ne mazāk kā 5 regulējama augstuma plaukti</t>
  </si>
  <si>
    <t xml:space="preserve">Bezvadu uztverējs uzņem sensora signālu un nosūta programmatūrā veiktas konfigurācijas izmaiņas un mērījumu pieprasījumus, ja attālums starp tiem ir ne vairāk kā 100 m </t>
  </si>
  <si>
    <t>Prasības temperatūras mērīšanas sensoram ar vienu ārējo zondi:</t>
  </si>
  <si>
    <t>Iekārtas gabarītizmēri nedrīkst pārsniegt 60 cm x 60 cm x 60 cm (augstums x platums x dziļums)</t>
  </si>
  <si>
    <t>Izmēri ne lielāki kā  80 cm x 80 cm x 80 cm (augstums x dziļums x platums)</t>
  </si>
  <si>
    <t>Cena kopā par 3.daļu bez PVN, EUR:</t>
  </si>
  <si>
    <t>Cena kopā par 4.daļu bez PVN, EUR:</t>
  </si>
  <si>
    <t>Cena kopā par 5.daļu bez PVN, EUR:</t>
  </si>
  <si>
    <t>Cena kopā par 6.daļu bez PVN, EUR:</t>
  </si>
  <si>
    <t xml:space="preserve">Tehniskā specifikācija/Tehniskais-finanšu piedāvājums </t>
  </si>
  <si>
    <t>Vispārīgās prasības:</t>
  </si>
  <si>
    <t>1)</t>
  </si>
  <si>
    <t>2)</t>
  </si>
  <si>
    <t>3)</t>
  </si>
  <si>
    <t xml:space="preserve">Nododot ekspluatācijā Preci piegādātājs nodrošina Preces uzstādīšanu, pārbaudi un lietošanas, apstrādes un tīrīšanas apmācību iekārtai, pievienojot lietošanas instrukciju latviešu valodā; </t>
  </si>
  <si>
    <t>4)</t>
  </si>
  <si>
    <t>Piedāvātajām precēm garantijas termiņš (nosaka Pretendents) ir ___ (______________) mēneši no pieņemšanas – nodošanas akta abpusējas parakstīšanas brīža, bet ne mazāk kā 24 mēneši;</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</si>
  <si>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</si>
  <si>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</si>
  <si>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</si>
  <si>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</si>
  <si>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</si>
  <si>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8)</t>
  </si>
  <si>
    <t>Piedāvājumam jāpievieno piedāvātas Preces EK atbilstības deklarācijas kopija.</t>
  </si>
  <si>
    <t>Zinātniskā institūta laboratorijas aprīkojums</t>
  </si>
  <si>
    <t>1.daļa Ultra zemas temperatūras saldētava</t>
  </si>
  <si>
    <t>Daļas nosaukums</t>
  </si>
  <si>
    <r>
      <t>Iepirkuma saskaņā ar Publisko iepirkumu likuma _. pantu „Zinātniskā institūta laboratorijas aprīkojums</t>
    </r>
    <r>
      <rPr>
        <sz val="10"/>
        <color theme="1"/>
        <rFont val="Times New Roman"/>
        <family val="1"/>
        <charset val="186"/>
      </rPr>
      <t>” nolikumam</t>
    </r>
  </si>
  <si>
    <t>Saturs</t>
  </si>
  <si>
    <t>Piegāde 4 nedēļu laikā no pasūtījuma;</t>
  </si>
  <si>
    <t>Piedāvātā prece ir jauna (ražota ne agrāk kā 2017.gadā), iepriekš nelietota un nesatur iepriekš lietotas vai atjaunotas sastāvdaļas vai komponentes;</t>
  </si>
  <si>
    <t>2.daļa Zemas temperatūras saldētava</t>
  </si>
  <si>
    <t xml:space="preserve">3.daļa Medicīnas ledusskapis </t>
  </si>
  <si>
    <t>4.daļa Temperatūras uzraudzības sistēma</t>
  </si>
  <si>
    <t>5.daļa Inkubators</t>
  </si>
  <si>
    <t>6.daļa Centrifūga ar temperatūras regulāciju</t>
  </si>
  <si>
    <t>Finanšu piedāvājumā pretendentam jāietver visi izdevumi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</si>
  <si>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Pretendentam jānodrošina Preces ražotāja noteiktās apkopes, testus un pārbaudes uzstādot iekārtu un tās garantijas laikā, nododot attiecīgus pārskatus pasūtītājam;</t>
  </si>
  <si>
    <t>9)</t>
  </si>
  <si>
    <t>3.4.1</t>
  </si>
  <si>
    <t>3.4.2</t>
  </si>
  <si>
    <t>3.4.3</t>
  </si>
  <si>
    <t>3.4.4</t>
  </si>
  <si>
    <t>PVN likme % un EUR</t>
  </si>
  <si>
    <r>
      <t xml:space="preserve">KOPĒJĀ VĒRTĒJAMĀ CENA ar </t>
    </r>
    <r>
      <rPr>
        <sz val="11"/>
        <color theme="1"/>
        <rFont val="Calibri"/>
        <family val="1"/>
        <charset val="186"/>
        <scheme val="minor"/>
      </rPr>
      <t>PVN, EUR</t>
    </r>
  </si>
  <si>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</si>
  <si>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t xml:space="preserve">Paraksts: </t>
  </si>
  <si>
    <t>_________________________________________________________________________</t>
  </si>
  <si>
    <t xml:space="preserve">(Pretendenta paraksttiesīgā persona vai pilnvarotais pārstāvis) </t>
  </si>
  <si>
    <r>
      <t xml:space="preserve">KOPĒJĀ VĒRTĒJAMĀ CENA </t>
    </r>
    <r>
      <rPr>
        <b/>
        <sz val="11"/>
        <color theme="1"/>
        <rFont val="Calibri"/>
        <family val="1"/>
        <charset val="186"/>
        <scheme val="minor"/>
      </rPr>
      <t>bez PVN, EUR par 6.daļu</t>
    </r>
  </si>
  <si>
    <r>
      <t xml:space="preserve">KOPĒJĀ VĒRTĒJAMĀ CENA </t>
    </r>
    <r>
      <rPr>
        <b/>
        <sz val="11"/>
        <color theme="1"/>
        <rFont val="Calibri"/>
        <family val="1"/>
        <charset val="186"/>
        <scheme val="minor"/>
      </rPr>
      <t>bez PVN, EUR par 5.daļu</t>
    </r>
  </si>
  <si>
    <r>
      <t xml:space="preserve">KOPĒJĀ VĒRTĒJAMĀ CENA </t>
    </r>
    <r>
      <rPr>
        <b/>
        <sz val="11"/>
        <color theme="1"/>
        <rFont val="Calibri"/>
        <family val="1"/>
        <charset val="186"/>
        <scheme val="minor"/>
      </rPr>
      <t>bez PVN, EUR par 4.daļu</t>
    </r>
  </si>
  <si>
    <r>
      <t xml:space="preserve">KOPĒJĀ VĒRTĒJAMĀ CENA </t>
    </r>
    <r>
      <rPr>
        <b/>
        <sz val="11"/>
        <color theme="1"/>
        <rFont val="Calibri"/>
        <family val="1"/>
        <charset val="186"/>
        <scheme val="minor"/>
      </rPr>
      <t>bez PVN, EUR par 3.daļu</t>
    </r>
  </si>
  <si>
    <r>
      <t xml:space="preserve">KOPĒJĀ VĒRTĒJAMĀ CENA </t>
    </r>
    <r>
      <rPr>
        <b/>
        <sz val="11"/>
        <color theme="1"/>
        <rFont val="Calibri"/>
        <family val="1"/>
        <charset val="186"/>
        <scheme val="minor"/>
      </rPr>
      <t>bez PVN, EUR par 2.daļu</t>
    </r>
  </si>
  <si>
    <r>
      <t xml:space="preserve">KOPĒJĀ VĒRTĒJAMĀ CENA </t>
    </r>
    <r>
      <rPr>
        <b/>
        <sz val="11"/>
        <color theme="1"/>
        <rFont val="Calibri"/>
        <family val="1"/>
        <charset val="186"/>
        <scheme val="minor"/>
      </rPr>
      <t>bez PVN, EUR par 1.daļu</t>
    </r>
  </si>
  <si>
    <r>
      <t>Pielikums Nr.</t>
    </r>
    <r>
      <rPr>
        <b/>
        <sz val="10"/>
        <color rgb="FFFF0000"/>
        <rFont val="Times New Roman"/>
        <family val="1"/>
        <charset val="186"/>
      </rPr>
      <t>2</t>
    </r>
  </si>
  <si>
    <r>
      <t>Iepirkuma identifikācijas Nr. PSKUS</t>
    </r>
    <r>
      <rPr>
        <sz val="10"/>
        <color rgb="FFFF0000"/>
        <rFont val="Times New Roman"/>
        <family val="1"/>
        <charset val="186"/>
      </rPr>
      <t xml:space="preserve"> 2018/56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</si>
</sst>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_-[$Ls-426]\ * #,##0.00_-;\-[$Ls-426]\ * #,##0.00_-;_-[$Ls-426]\ * &quot;-&quot;??_-;_-@_-"/>
    <numFmt numFmtId="165" formatCode="_-[$€-2]\ * #,##0.00_-;\-[$€-2]\ * #,##0.00_-;_-[$€-2]\ * &quot;-&quot;??_-;_-@_-"/>
  </numFmts>
  <fonts count="36"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0"/>
      <name val="Times New Roman"/>
      <family val="1"/>
      <charset val="186"/>
    </font>
    <font>
      <sz val="11"/>
      <color theme="1"/>
      <name val="Calibri"/>
      <family val="2"/>
      <charset val="186"/>
    </font>
    <font>
      <sz val="11"/>
      <color rgb="FF000000"/>
      <name val="Calibri"/>
      <family val="2"/>
      <charset val="186"/>
    </font>
    <font>
      <i/>
      <sz val="11"/>
      <color rgb="FF000000"/>
      <name val="Calibri"/>
      <family val="2"/>
      <charset val="186"/>
    </font>
    <font>
      <b/>
      <sz val="12"/>
      <name val="Times New Roman"/>
      <family val="1"/>
      <charset val="186"/>
    </font>
    <font>
      <b/>
      <i/>
      <sz val="10"/>
      <name val="Times New Roman"/>
      <family val="1"/>
      <charset val="186"/>
    </font>
    <font>
      <vertAlign val="superscript"/>
      <sz val="10"/>
      <name val="Times New Roman"/>
      <family val="1"/>
      <charset val="186"/>
    </font>
    <font>
      <b/>
      <sz val="11"/>
      <color theme="1"/>
      <name val="Calibri"/>
      <family val="2"/>
      <charset val="186"/>
      <scheme val="minor"/>
    </font>
    <font>
      <sz val="10"/>
      <name val="Calibri"/>
      <family val="2"/>
      <charset val="186"/>
    </font>
    <font>
      <sz val="11"/>
      <color rgb="FF1F497D"/>
      <name val="Calibri"/>
      <family val="2"/>
      <charset val="186"/>
      <scheme val="minor"/>
    </font>
    <font>
      <sz val="10"/>
      <color rgb="FF000000"/>
      <name val="Times New Roman"/>
      <family val="1"/>
      <charset val="186"/>
    </font>
    <font>
      <b/>
      <i/>
      <sz val="12"/>
      <name val="Times New Roman"/>
      <family val="1"/>
      <charset val="186"/>
    </font>
    <font>
      <b/>
      <sz val="10"/>
      <color rgb="FFFF0000"/>
      <name val="Times New Roman"/>
      <family val="1"/>
      <charset val="186"/>
    </font>
    <font>
      <sz val="10"/>
      <color rgb="FFFF0000"/>
      <name val="Times New Roman"/>
      <family val="1"/>
      <charset val="186"/>
    </font>
    <font>
      <b/>
      <sz val="14"/>
      <color theme="1"/>
      <name val="Times New Roman"/>
      <family val="1"/>
      <charset val="186"/>
    </font>
    <font>
      <b/>
      <sz val="11"/>
      <color theme="1"/>
      <name val="Times New Roman"/>
      <family val="1"/>
      <charset val="186"/>
    </font>
    <font>
      <sz val="11"/>
      <color theme="1"/>
      <name val="Times New Roman"/>
      <family val="1"/>
      <charset val="186"/>
    </font>
    <font>
      <sz val="12"/>
      <color theme="1"/>
      <name val="Times New Roman"/>
      <family val="1"/>
      <charset val="186"/>
    </font>
    <font>
      <i/>
      <sz val="12"/>
      <color theme="1"/>
      <name val="Times New Roman"/>
      <family val="1"/>
      <charset val="186"/>
    </font>
    <font>
      <sz val="11"/>
      <color theme="1"/>
      <name val="Calibri"/>
      <family val="2"/>
      <scheme val="minor"/>
    </font>
    <font>
      <b/>
      <i/>
      <sz val="10"/>
      <color theme="1"/>
      <name val="Times New Roman"/>
      <family val="1"/>
      <charset val="186"/>
    </font>
    <font>
      <b/>
      <sz val="11"/>
      <color theme="1"/>
      <name val="Calibri"/>
      <family val="1"/>
      <charset val="186"/>
      <scheme val="minor"/>
    </font>
    <font>
      <b/>
      <i/>
      <sz val="11"/>
      <color theme="1"/>
      <name val="Times New Roman"/>
      <family val="1"/>
      <charset val="186"/>
    </font>
    <font>
      <sz val="11"/>
      <color theme="1"/>
      <name val="Calibri"/>
      <family val="1"/>
      <charset val="186"/>
      <scheme val="minor"/>
    </font>
    <font>
      <i/>
      <sz val="10"/>
      <color theme="1"/>
      <name val="Times New Roman"/>
      <family val="1"/>
      <charset val="186"/>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3"/>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s>
  <cellStyleXfs count="5">
    <xf numFmtId="0" fontId="0" fillId="0" borderId="0"/>
    <xf numFmtId="164" fontId="2" fillId="0" borderId="0">
      <alignment vertical="center" wrapText="1"/>
    </xf>
    <xf numFmtId="0" fontId="1" fillId="0" borderId="0"/>
    <xf numFmtId="0" fontId="10" fillId="0" borderId="0"/>
    <xf numFmtId="44" fontId="1" fillId="0" borderId="0" applyFont="0" applyFill="0" applyBorder="0" applyAlignment="0" applyProtection="0"/>
  </cellStyleXfs>
  <cellXfs count="170">
    <xf numFmtId="0" fontId="0" fillId="0" borderId="0" xfId="0"/>
    <xf numFmtId="0" fontId="2" fillId="0" borderId="2"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3"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6" fillId="3" borderId="3" xfId="1" applyNumberFormat="1" applyFont="1" applyFill="1" applyBorder="1" applyAlignment="1">
      <alignment horizontal="left" vertical="top" wrapText="1"/>
    </xf>
    <xf numFmtId="0" fontId="8" fillId="0" borderId="3" xfId="0" quotePrefix="1" applyNumberFormat="1" applyFont="1" applyFill="1" applyBorder="1" applyAlignment="1">
      <alignment horizontal="right" vertical="top" wrapText="1"/>
    </xf>
    <xf numFmtId="0" fontId="3" fillId="4" borderId="1" xfId="0" quotePrefix="1" applyNumberFormat="1" applyFont="1" applyFill="1" applyBorder="1" applyAlignment="1">
      <alignment horizontal="right" vertical="top" wrapText="1"/>
    </xf>
    <xf numFmtId="0" fontId="4" fillId="0" borderId="4" xfId="3" applyFont="1" applyFill="1" applyBorder="1" applyAlignment="1">
      <alignment horizontal="left" vertical="top" wrapText="1"/>
    </xf>
    <xf numFmtId="0" fontId="2" fillId="0" borderId="1" xfId="1" applyNumberFormat="1" applyFill="1" applyBorder="1" applyAlignment="1">
      <alignment horizontal="center" vertical="center" wrapText="1"/>
    </xf>
    <xf numFmtId="0" fontId="2" fillId="0" borderId="1" xfId="1" applyNumberFormat="1" applyBorder="1" applyAlignment="1">
      <alignment horizontal="center" vertical="center" wrapText="1"/>
    </xf>
    <xf numFmtId="0" fontId="8" fillId="0" borderId="4"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3" applyFont="1" applyFill="1" applyBorder="1" applyAlignment="1">
      <alignment horizontal="left" vertical="top" wrapText="1"/>
    </xf>
    <xf numFmtId="0" fontId="9" fillId="4" borderId="3" xfId="1" quotePrefix="1" applyNumberFormat="1" applyFont="1" applyFill="1" applyBorder="1" applyAlignment="1">
      <alignment vertical="center" wrapText="1"/>
    </xf>
    <xf numFmtId="0" fontId="9" fillId="4" borderId="1" xfId="1" quotePrefix="1" applyNumberFormat="1" applyFont="1" applyFill="1" applyBorder="1" applyAlignment="1">
      <alignment horizontal="right" vertical="center" wrapText="1"/>
    </xf>
    <xf numFmtId="0" fontId="2" fillId="0" borderId="0" xfId="0" applyFont="1" applyAlignment="1">
      <alignment vertical="top"/>
    </xf>
    <xf numFmtId="0" fontId="2" fillId="0" borderId="0" xfId="0" applyFont="1" applyAlignment="1">
      <alignment vertical="center"/>
    </xf>
    <xf numFmtId="49" fontId="3" fillId="4" borderId="3" xfId="0" applyNumberFormat="1" applyFont="1" applyFill="1" applyBorder="1" applyAlignment="1">
      <alignment vertical="center" wrapText="1"/>
    </xf>
    <xf numFmtId="49" fontId="3" fillId="4" borderId="4" xfId="0" applyNumberFormat="1" applyFont="1" applyFill="1" applyBorder="1" applyAlignment="1">
      <alignment vertical="center" wrapText="1"/>
    </xf>
    <xf numFmtId="49" fontId="8" fillId="0" borderId="3" xfId="1" quotePrefix="1" applyNumberFormat="1" applyFont="1" applyFill="1" applyBorder="1" applyAlignment="1">
      <alignment horizontal="right" vertical="center" wrapText="1"/>
    </xf>
    <xf numFmtId="0" fontId="0" fillId="0" borderId="0" xfId="0" applyAlignment="1"/>
    <xf numFmtId="0" fontId="9" fillId="4" borderId="1" xfId="1" quotePrefix="1" applyNumberFormat="1" applyFont="1" applyFill="1" applyBorder="1" applyAlignment="1">
      <alignment horizontal="left" vertical="center" wrapText="1"/>
    </xf>
    <xf numFmtId="49" fontId="8" fillId="0" borderId="9" xfId="1" quotePrefix="1" applyNumberFormat="1" applyFont="1" applyFill="1" applyBorder="1" applyAlignment="1">
      <alignment horizontal="right" vertical="center" wrapText="1"/>
    </xf>
    <xf numFmtId="0" fontId="3" fillId="0" borderId="8" xfId="0" quotePrefix="1" applyNumberFormat="1" applyFont="1" applyFill="1" applyBorder="1" applyAlignment="1">
      <alignment horizontal="right" vertical="top" wrapText="1"/>
    </xf>
    <xf numFmtId="0" fontId="0" fillId="0" borderId="0" xfId="0" applyAlignment="1">
      <alignment wrapText="1"/>
    </xf>
    <xf numFmtId="2" fontId="2" fillId="0" borderId="3" xfId="0" applyNumberFormat="1" applyFont="1" applyBorder="1" applyAlignment="1">
      <alignment horizontal="right" vertical="center" wrapText="1"/>
    </xf>
    <xf numFmtId="49" fontId="4" fillId="0" borderId="4" xfId="1" quotePrefix="1" applyNumberFormat="1" applyFont="1" applyFill="1" applyBorder="1" applyAlignment="1">
      <alignment horizontal="left" vertical="center" wrapText="1"/>
    </xf>
    <xf numFmtId="0" fontId="2" fillId="0" borderId="1" xfId="1" applyNumberFormat="1" applyFont="1" applyBorder="1" applyAlignment="1">
      <alignment horizontal="center" vertical="center" wrapText="1"/>
    </xf>
    <xf numFmtId="0" fontId="4" fillId="0" borderId="1" xfId="0" applyFont="1" applyBorder="1" applyAlignment="1">
      <alignment wrapText="1"/>
    </xf>
    <xf numFmtId="0" fontId="0" fillId="0" borderId="6" xfId="0" applyBorder="1" applyAlignment="1">
      <alignment wrapText="1"/>
    </xf>
    <xf numFmtId="49" fontId="8" fillId="0" borderId="7" xfId="0" applyNumberFormat="1" applyFont="1" applyFill="1" applyBorder="1" applyAlignment="1">
      <alignment horizontal="right" vertical="center" wrapText="1"/>
    </xf>
    <xf numFmtId="0" fontId="3" fillId="0" borderId="6" xfId="0" quotePrefix="1" applyNumberFormat="1" applyFont="1" applyFill="1" applyBorder="1" applyAlignment="1">
      <alignment horizontal="right" vertical="top" wrapText="1"/>
    </xf>
    <xf numFmtId="0" fontId="0" fillId="0" borderId="3" xfId="0" applyBorder="1" applyAlignment="1">
      <alignment wrapText="1"/>
    </xf>
    <xf numFmtId="49" fontId="8" fillId="0" borderId="4" xfId="0" applyNumberFormat="1" applyFont="1" applyFill="1" applyBorder="1" applyAlignment="1">
      <alignment horizontal="right" vertical="center" wrapText="1"/>
    </xf>
    <xf numFmtId="0" fontId="3" fillId="0" borderId="3" xfId="0" quotePrefix="1" applyNumberFormat="1" applyFont="1" applyFill="1" applyBorder="1" applyAlignment="1">
      <alignment horizontal="right" vertical="top" wrapText="1"/>
    </xf>
    <xf numFmtId="0" fontId="15" fillId="3" borderId="1" xfId="1" applyNumberFormat="1" applyFont="1" applyFill="1" applyBorder="1" applyAlignment="1">
      <alignment horizontal="left" vertical="top" wrapText="1"/>
    </xf>
    <xf numFmtId="0" fontId="4" fillId="0" borderId="4" xfId="1" quotePrefix="1"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6" fillId="4" borderId="4" xfId="1" applyNumberFormat="1" applyFont="1" applyFill="1" applyBorder="1" applyAlignment="1">
      <alignment horizontal="left" vertical="center" wrapText="1"/>
    </xf>
    <xf numFmtId="0" fontId="16" fillId="4" borderId="1" xfId="1" quotePrefix="1" applyNumberFormat="1" applyFont="1" applyFill="1" applyBorder="1" applyAlignment="1">
      <alignment horizontal="left" vertical="center" wrapText="1"/>
    </xf>
    <xf numFmtId="0" fontId="3" fillId="4" borderId="1" xfId="0" quotePrefix="1" applyNumberFormat="1" applyFont="1" applyFill="1" applyBorder="1" applyAlignment="1">
      <alignment vertical="top" wrapText="1"/>
    </xf>
    <xf numFmtId="0" fontId="4" fillId="0" borderId="1" xfId="1" quotePrefix="1" applyNumberFormat="1" applyFont="1" applyFill="1" applyBorder="1" applyAlignment="1">
      <alignment horizontal="left" vertical="center" wrapText="1"/>
    </xf>
    <xf numFmtId="0" fontId="16" fillId="0" borderId="1" xfId="1" quotePrefix="1" applyNumberFormat="1" applyFont="1" applyFill="1" applyBorder="1" applyAlignment="1">
      <alignment horizontal="left" vertical="center" wrapText="1"/>
    </xf>
    <xf numFmtId="0" fontId="2" fillId="0" borderId="1" xfId="0" applyFont="1" applyBorder="1" applyAlignment="1">
      <alignment wrapText="1"/>
    </xf>
    <xf numFmtId="0" fontId="2" fillId="0" borderId="3" xfId="0" applyNumberFormat="1" applyFont="1" applyBorder="1" applyAlignment="1">
      <alignment horizontal="right" vertical="center" wrapText="1"/>
    </xf>
    <xf numFmtId="0" fontId="2" fillId="4" borderId="3" xfId="0" applyNumberFormat="1" applyFont="1" applyFill="1" applyBorder="1" applyAlignment="1">
      <alignment horizontal="right" vertical="center" wrapText="1"/>
    </xf>
    <xf numFmtId="0" fontId="0" fillId="0" borderId="1" xfId="0" applyBorder="1" applyAlignment="1">
      <alignment wrapText="1"/>
    </xf>
    <xf numFmtId="0" fontId="0" fillId="0" borderId="4" xfId="0" applyBorder="1" applyAlignment="1">
      <alignment wrapText="1"/>
    </xf>
    <xf numFmtId="0" fontId="8"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0" fillId="0" borderId="10" xfId="0" applyBorder="1" applyAlignment="1">
      <alignment wrapText="1"/>
    </xf>
    <xf numFmtId="0" fontId="0" fillId="0" borderId="0" xfId="0" applyFill="1" applyAlignment="1"/>
    <xf numFmtId="44" fontId="0" fillId="0" borderId="1" xfId="4" applyFont="1" applyBorder="1" applyAlignment="1"/>
    <xf numFmtId="0" fontId="6" fillId="3" borderId="3" xfId="1" applyNumberFormat="1" applyFont="1" applyFill="1" applyBorder="1" applyAlignment="1">
      <alignment horizontal="left" vertical="center" wrapText="1"/>
    </xf>
    <xf numFmtId="0" fontId="8" fillId="0" borderId="5" xfId="3" applyFont="1" applyFill="1" applyBorder="1" applyAlignment="1">
      <alignment horizontal="left" vertical="top" wrapText="1"/>
    </xf>
    <xf numFmtId="0" fontId="8" fillId="0" borderId="4" xfId="3" applyFont="1" applyFill="1" applyBorder="1" applyAlignment="1">
      <alignment horizontal="left" vertical="top" wrapText="1"/>
    </xf>
    <xf numFmtId="0" fontId="8" fillId="0" borderId="4" xfId="3" applyFont="1" applyFill="1" applyBorder="1" applyAlignment="1">
      <alignment horizontal="center" vertical="top" wrapText="1"/>
    </xf>
    <xf numFmtId="49" fontId="8" fillId="0" borderId="4" xfId="1" quotePrefix="1" applyNumberFormat="1" applyFont="1" applyFill="1" applyBorder="1" applyAlignment="1">
      <alignment horizontal="left" vertical="center" wrapText="1"/>
    </xf>
    <xf numFmtId="44" fontId="18" fillId="4" borderId="4" xfId="4" applyFont="1" applyFill="1" applyBorder="1" applyAlignment="1"/>
    <xf numFmtId="0" fontId="0" fillId="0" borderId="3" xfId="0" applyBorder="1" applyAlignment="1">
      <alignment wrapText="1"/>
    </xf>
    <xf numFmtId="0" fontId="0" fillId="0" borderId="4" xfId="0" applyBorder="1" applyAlignment="1">
      <alignment wrapText="1"/>
    </xf>
    <xf numFmtId="0" fontId="20" fillId="0" borderId="0" xfId="0" applyFont="1" applyAlignment="1">
      <alignment vertical="center"/>
    </xf>
    <xf numFmtId="0" fontId="2" fillId="0" borderId="3" xfId="1" applyNumberFormat="1" applyBorder="1" applyAlignment="1">
      <alignment horizontal="center" vertical="center" wrapText="1"/>
    </xf>
    <xf numFmtId="0" fontId="4" fillId="0" borderId="1" xfId="0" applyFont="1" applyFill="1" applyBorder="1" applyAlignment="1">
      <alignment wrapText="1"/>
    </xf>
    <xf numFmtId="0" fontId="3" fillId="0" borderId="11" xfId="3" applyFont="1" applyFill="1" applyBorder="1" applyAlignment="1">
      <alignment horizontal="left" vertical="top" wrapText="1"/>
    </xf>
    <xf numFmtId="0" fontId="8" fillId="0" borderId="4" xfId="3" applyFont="1" applyFill="1" applyBorder="1" applyAlignment="1">
      <alignment horizontal="left" vertical="top" wrapText="1"/>
    </xf>
    <xf numFmtId="0" fontId="2" fillId="0" borderId="12" xfId="0" applyFont="1" applyBorder="1" applyAlignment="1">
      <alignment wrapText="1"/>
    </xf>
    <xf numFmtId="0" fontId="4" fillId="0" borderId="1" xfId="0" quotePrefix="1" applyNumberFormat="1" applyFont="1" applyFill="1" applyBorder="1" applyAlignment="1">
      <alignment horizontal="left" vertical="top"/>
    </xf>
    <xf numFmtId="0" fontId="2" fillId="0" borderId="1" xfId="0" applyFont="1" applyBorder="1" applyAlignment="1"/>
    <xf numFmtId="0" fontId="0" fillId="0" borderId="9" xfId="0" applyBorder="1" applyAlignment="1">
      <alignment wrapText="1"/>
    </xf>
    <xf numFmtId="49" fontId="8" fillId="0" borderId="10" xfId="0" applyNumberFormat="1" applyFont="1" applyFill="1" applyBorder="1" applyAlignment="1">
      <alignment horizontal="right" vertical="center" wrapText="1"/>
    </xf>
    <xf numFmtId="0" fontId="3" fillId="0" borderId="9" xfId="0" quotePrefix="1" applyNumberFormat="1" applyFont="1" applyFill="1" applyBorder="1" applyAlignment="1">
      <alignment horizontal="right" vertical="top" wrapText="1"/>
    </xf>
    <xf numFmtId="0" fontId="14" fillId="0" borderId="1" xfId="0" applyFont="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2" fillId="0" borderId="1" xfId="0" applyFont="1" applyFill="1" applyBorder="1" applyAlignment="1">
      <alignment wrapText="1"/>
    </xf>
    <xf numFmtId="0" fontId="9" fillId="4" borderId="5" xfId="1" quotePrefix="1" applyNumberFormat="1" applyFont="1" applyFill="1" applyBorder="1" applyAlignment="1">
      <alignment vertical="center" wrapText="1"/>
    </xf>
    <xf numFmtId="0" fontId="9" fillId="4" borderId="4" xfId="1" quotePrefix="1" applyNumberFormat="1" applyFont="1" applyFill="1" applyBorder="1" applyAlignment="1">
      <alignment vertical="center" wrapText="1"/>
    </xf>
    <xf numFmtId="0" fontId="2" fillId="0" borderId="4" xfId="0" applyFont="1" applyFill="1" applyBorder="1" applyAlignment="1">
      <alignment wrapText="1"/>
    </xf>
    <xf numFmtId="49" fontId="8" fillId="0" borderId="10" xfId="1" quotePrefix="1" applyNumberFormat="1" applyFont="1" applyFill="1" applyBorder="1" applyAlignment="1">
      <alignment horizontal="left" vertical="center" wrapText="1"/>
    </xf>
    <xf numFmtId="0" fontId="4" fillId="0" borderId="1" xfId="0" applyFont="1" applyFill="1" applyBorder="1" applyAlignment="1"/>
    <xf numFmtId="0" fontId="2" fillId="0" borderId="5" xfId="0" applyFont="1" applyFill="1" applyBorder="1" applyAlignment="1">
      <alignment wrapText="1"/>
    </xf>
    <xf numFmtId="44" fontId="2" fillId="0" borderId="1" xfId="4" applyFont="1" applyBorder="1" applyAlignment="1">
      <alignment horizontal="center" vertical="center" wrapText="1"/>
    </xf>
    <xf numFmtId="44" fontId="5" fillId="4" borderId="1" xfId="4" applyFont="1" applyFill="1" applyBorder="1" applyAlignment="1">
      <alignment horizontal="center" vertical="center" wrapText="1"/>
    </xf>
    <xf numFmtId="0" fontId="4" fillId="0" borderId="1" xfId="3" applyFont="1" applyFill="1" applyBorder="1" applyAlignment="1">
      <alignment horizontal="left" vertical="top"/>
    </xf>
    <xf numFmtId="0" fontId="3" fillId="4" borderId="3" xfId="0" applyNumberFormat="1" applyFont="1" applyFill="1" applyBorder="1" applyAlignment="1">
      <alignment vertical="center" wrapText="1"/>
    </xf>
    <xf numFmtId="0" fontId="3" fillId="4" borderId="4" xfId="0" applyNumberFormat="1" applyFont="1" applyFill="1" applyBorder="1" applyAlignment="1">
      <alignment vertical="center" wrapText="1"/>
    </xf>
    <xf numFmtId="0" fontId="0" fillId="0" borderId="0" xfId="0" applyAlignment="1">
      <alignment horizontal="center"/>
    </xf>
    <xf numFmtId="0" fontId="18" fillId="0" borderId="0" xfId="0" applyFont="1" applyAlignment="1">
      <alignment horizontal="center" vertical="center" wrapText="1"/>
    </xf>
    <xf numFmtId="0" fontId="2" fillId="0" borderId="0" xfId="0" applyNumberFormat="1" applyFont="1" applyAlignment="1">
      <alignment horizontal="right" vertical="center"/>
    </xf>
    <xf numFmtId="0" fontId="2" fillId="0" borderId="0" xfId="1" applyNumberFormat="1" applyAlignment="1">
      <alignment horizontal="left" vertical="center"/>
    </xf>
    <xf numFmtId="0" fontId="3"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vertical="top"/>
    </xf>
    <xf numFmtId="0" fontId="22" fillId="0" borderId="0" xfId="1" applyNumberFormat="1" applyFont="1" applyBorder="1" applyAlignment="1">
      <alignment horizontal="center" wrapText="1"/>
    </xf>
    <xf numFmtId="0" fontId="22" fillId="0" borderId="0" xfId="1" applyNumberFormat="1" applyFont="1" applyBorder="1" applyAlignment="1">
      <alignment horizontal="center" vertical="top" wrapText="1"/>
    </xf>
    <xf numFmtId="0" fontId="0" fillId="0" borderId="0" xfId="0" applyAlignment="1">
      <alignment horizontal="center" vertical="center"/>
    </xf>
    <xf numFmtId="0" fontId="25" fillId="0" borderId="0" xfId="0" applyFont="1" applyBorder="1" applyAlignment="1">
      <alignment horizontal="center"/>
    </xf>
    <xf numFmtId="0" fontId="28" fillId="0" borderId="3" xfId="0" quotePrefix="1" applyNumberFormat="1" applyFont="1" applyBorder="1"/>
    <xf numFmtId="0" fontId="28" fillId="0" borderId="4" xfId="0" applyFont="1" applyBorder="1"/>
    <xf numFmtId="0" fontId="30" fillId="0" borderId="0" xfId="0" applyFont="1"/>
    <xf numFmtId="0" fontId="33"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3" fillId="0" borderId="0" xfId="0" applyFont="1" applyAlignment="1">
      <alignment vertical="center" wrapText="1"/>
    </xf>
    <xf numFmtId="0" fontId="35" fillId="0" borderId="0" xfId="0" applyFont="1" applyAlignment="1">
      <alignment horizontal="justify" vertical="center"/>
    </xf>
    <xf numFmtId="0" fontId="28" fillId="0" borderId="1" xfId="0" applyFont="1" applyBorder="1" applyAlignment="1">
      <alignment horizontal="left"/>
    </xf>
    <xf numFmtId="0" fontId="25" fillId="0" borderId="0" xfId="0" applyFont="1" applyBorder="1" applyAlignment="1">
      <alignment horizontal="center"/>
    </xf>
    <xf numFmtId="0" fontId="25" fillId="0" borderId="2" xfId="0" applyFont="1" applyBorder="1" applyAlignment="1">
      <alignment horizontal="center"/>
    </xf>
    <xf numFmtId="0" fontId="29" fillId="0" borderId="1" xfId="0" applyFont="1" applyBorder="1" applyAlignment="1">
      <alignment horizontal="center" vertical="center" wrapText="1"/>
    </xf>
    <xf numFmtId="0" fontId="21" fillId="0" borderId="0" xfId="0" applyFont="1" applyAlignment="1">
      <alignment horizontal="right"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1" fillId="5" borderId="1" xfId="0" applyFont="1" applyFill="1" applyBorder="1" applyAlignment="1">
      <alignment horizontal="center" vertical="center" wrapText="1"/>
    </xf>
    <xf numFmtId="165" fontId="26" fillId="5" borderId="1" xfId="0" applyNumberFormat="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3" fillId="0" borderId="0" xfId="0" applyFont="1" applyAlignment="1">
      <alignment horizontal="center" vertical="center" wrapText="1"/>
    </xf>
    <xf numFmtId="49" fontId="4" fillId="0" borderId="3" xfId="1" applyNumberFormat="1" applyFont="1" applyFill="1" applyBorder="1" applyAlignment="1">
      <alignment horizontal="right" vertical="top" wrapText="1"/>
    </xf>
    <xf numFmtId="49" fontId="4" fillId="0" borderId="4" xfId="1" applyNumberFormat="1" applyFont="1" applyFill="1" applyBorder="1" applyAlignment="1">
      <alignment horizontal="right" vertical="top" wrapText="1"/>
    </xf>
    <xf numFmtId="0" fontId="4" fillId="0" borderId="1" xfId="1" applyNumberFormat="1" applyFont="1" applyFill="1" applyBorder="1" applyAlignment="1">
      <alignment horizontal="left" vertical="top" wrapText="1"/>
    </xf>
    <xf numFmtId="0" fontId="4" fillId="0" borderId="1" xfId="1" quotePrefix="1" applyNumberFormat="1" applyFont="1" applyFill="1" applyBorder="1" applyAlignment="1">
      <alignment horizontal="left" vertical="top" wrapText="1"/>
    </xf>
    <xf numFmtId="0" fontId="4" fillId="0" borderId="3" xfId="1" applyNumberFormat="1" applyFont="1" applyFill="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4" xfId="1" applyNumberFormat="1" applyFont="1" applyFill="1" applyBorder="1" applyAlignment="1">
      <alignment horizontal="left" vertical="top" wrapText="1"/>
    </xf>
    <xf numFmtId="49" fontId="3" fillId="2" borderId="3" xfId="1" applyNumberFormat="1" applyFont="1" applyFill="1" applyBorder="1" applyAlignment="1">
      <alignment horizontal="center" vertical="center" wrapText="1"/>
    </xf>
    <xf numFmtId="49" fontId="3" fillId="2" borderId="4" xfId="1"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0" fontId="7" fillId="3" borderId="3" xfId="1" applyNumberFormat="1" applyFont="1" applyFill="1" applyBorder="1" applyAlignment="1">
      <alignment horizontal="center" vertical="center" wrapText="1"/>
    </xf>
    <xf numFmtId="0" fontId="7" fillId="3" borderId="4" xfId="1" applyNumberFormat="1" applyFont="1" applyFill="1" applyBorder="1" applyAlignment="1">
      <alignment horizontal="center" vertical="center" wrapText="1"/>
    </xf>
    <xf numFmtId="0" fontId="15" fillId="0" borderId="0" xfId="1" applyNumberFormat="1" applyFont="1" applyAlignment="1">
      <alignment horizontal="center" vertical="center" wrapText="1"/>
    </xf>
    <xf numFmtId="0" fontId="22" fillId="0" borderId="0" xfId="1" applyNumberFormat="1" applyFont="1" applyBorder="1" applyAlignment="1">
      <alignment horizontal="center" wrapText="1"/>
    </xf>
    <xf numFmtId="0" fontId="3" fillId="0" borderId="2" xfId="1"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4" borderId="3" xfId="1" quotePrefix="1" applyNumberFormat="1" applyFont="1" applyFill="1" applyBorder="1" applyAlignment="1">
      <alignment horizontal="left" vertical="center" wrapText="1"/>
    </xf>
    <xf numFmtId="0" fontId="9" fillId="4" borderId="5" xfId="1" quotePrefix="1" applyNumberFormat="1" applyFont="1" applyFill="1" applyBorder="1" applyAlignment="1">
      <alignment horizontal="left" vertical="center" wrapText="1"/>
    </xf>
    <xf numFmtId="0" fontId="9" fillId="4" borderId="4" xfId="1" quotePrefix="1" applyNumberFormat="1" applyFont="1" applyFill="1" applyBorder="1" applyAlignment="1">
      <alignment horizontal="left" vertical="center" wrapText="1"/>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3" fillId="4" borderId="3" xfId="0" quotePrefix="1" applyNumberFormat="1" applyFont="1" applyFill="1" applyBorder="1" applyAlignment="1">
      <alignment horizontal="right" vertical="top" wrapText="1"/>
    </xf>
    <xf numFmtId="0" fontId="3" fillId="4" borderId="5" xfId="0" quotePrefix="1" applyNumberFormat="1" applyFont="1" applyFill="1" applyBorder="1" applyAlignment="1">
      <alignment horizontal="right" vertical="top"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165" fontId="3" fillId="4" borderId="3"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0" fontId="16" fillId="4" borderId="1" xfId="1" quotePrefix="1" applyNumberFormat="1" applyFont="1" applyFill="1" applyBorder="1" applyAlignment="1">
      <alignment horizontal="left" vertical="center" wrapText="1"/>
    </xf>
    <xf numFmtId="0" fontId="8" fillId="0" borderId="3" xfId="3"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4" xfId="3" applyFont="1" applyFill="1" applyBorder="1" applyAlignment="1">
      <alignment horizontal="left" vertical="top" wrapText="1"/>
    </xf>
    <xf numFmtId="0" fontId="9" fillId="4" borderId="3" xfId="1" quotePrefix="1" applyNumberFormat="1" applyFont="1" applyFill="1" applyBorder="1" applyAlignment="1">
      <alignment horizontal="right" vertical="center" wrapText="1"/>
    </xf>
    <xf numFmtId="0" fontId="9" fillId="4" borderId="5" xfId="1" quotePrefix="1" applyNumberFormat="1" applyFont="1" applyFill="1" applyBorder="1" applyAlignment="1">
      <alignment horizontal="right" vertical="center" wrapText="1"/>
    </xf>
    <xf numFmtId="0" fontId="9" fillId="4" borderId="4" xfId="1" quotePrefix="1" applyNumberFormat="1" applyFont="1" applyFill="1" applyBorder="1" applyAlignment="1">
      <alignment horizontal="right" vertical="center" wrapText="1"/>
    </xf>
    <xf numFmtId="0" fontId="3" fillId="2" borderId="3" xfId="1" applyNumberFormat="1" applyFont="1" applyFill="1" applyBorder="1" applyAlignment="1">
      <alignment horizontal="center" vertical="center" wrapText="1"/>
    </xf>
    <xf numFmtId="0" fontId="3" fillId="2" borderId="4" xfId="1" applyNumberFormat="1" applyFont="1" applyFill="1" applyBorder="1" applyAlignment="1">
      <alignment horizontal="center" vertical="center" wrapText="1"/>
    </xf>
    <xf numFmtId="0" fontId="15" fillId="3" borderId="1" xfId="1"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2" fillId="4" borderId="1" xfId="0" applyNumberFormat="1" applyFont="1" applyFill="1" applyBorder="1" applyAlignment="1">
      <alignment wrapText="1"/>
    </xf>
    <xf numFmtId="49" fontId="6" fillId="3" borderId="3" xfId="1" quotePrefix="1" applyNumberFormat="1" applyFont="1" applyFill="1" applyBorder="1" applyAlignment="1">
      <alignment horizontal="center" vertical="center" wrapText="1"/>
    </xf>
    <xf numFmtId="49" fontId="6" fillId="3" borderId="4" xfId="1" quotePrefix="1" applyNumberFormat="1"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cellXfs>
  <cellStyles count="5">
    <cellStyle name="Currency" xfId="4" builtinId="4"/>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workbookViewId="0">
      <selection activeCell="Q27" sqref="Q27"/>
    </sheetView>
  </sheetViews>
  <sheetFormatPr defaultRowHeight="15" x14ac:dyDescent="0.25"/>
  <cols>
    <col min="2" max="2" width="3.28515625" customWidth="1"/>
    <col min="3" max="3" width="5.7109375" customWidth="1"/>
    <col min="4" max="4" width="37.5703125" customWidth="1"/>
    <col min="5" max="5" width="11.85546875" style="88" customWidth="1"/>
  </cols>
  <sheetData>
    <row r="1" spans="2:5" x14ac:dyDescent="0.25">
      <c r="B1" s="97"/>
      <c r="E1" s="92" t="s">
        <v>395</v>
      </c>
    </row>
    <row r="2" spans="2:5" ht="31.5" customHeight="1" x14ac:dyDescent="0.25">
      <c r="B2" s="110" t="s">
        <v>367</v>
      </c>
      <c r="C2" s="110"/>
      <c r="D2" s="110"/>
      <c r="E2" s="110"/>
    </row>
    <row r="3" spans="2:5" x14ac:dyDescent="0.25">
      <c r="B3" s="97"/>
      <c r="E3" s="93" t="s">
        <v>396</v>
      </c>
    </row>
    <row r="5" spans="2:5" ht="18.75" x14ac:dyDescent="0.3">
      <c r="B5" s="107" t="s">
        <v>364</v>
      </c>
      <c r="C5" s="107"/>
      <c r="D5" s="107"/>
      <c r="E5" s="107"/>
    </row>
    <row r="6" spans="2:5" ht="18.75" x14ac:dyDescent="0.3">
      <c r="B6" s="98"/>
      <c r="C6" s="98"/>
      <c r="E6" s="98"/>
    </row>
    <row r="7" spans="2:5" ht="18.75" x14ac:dyDescent="0.3">
      <c r="B7" s="108" t="s">
        <v>368</v>
      </c>
      <c r="C7" s="108"/>
      <c r="D7" s="108"/>
      <c r="E7" s="108"/>
    </row>
    <row r="8" spans="2:5" s="89" customFormat="1" ht="15.75" x14ac:dyDescent="0.25">
      <c r="B8" s="109" t="s">
        <v>0</v>
      </c>
      <c r="C8" s="109"/>
      <c r="D8" s="109" t="s">
        <v>366</v>
      </c>
      <c r="E8" s="109"/>
    </row>
    <row r="9" spans="2:5" ht="15.75" x14ac:dyDescent="0.25">
      <c r="B9" s="99">
        <v>1</v>
      </c>
      <c r="C9" s="100" t="s">
        <v>21</v>
      </c>
      <c r="D9" s="106" t="s">
        <v>295</v>
      </c>
      <c r="E9" s="106"/>
    </row>
    <row r="10" spans="2:5" ht="15.75" x14ac:dyDescent="0.25">
      <c r="B10" s="99">
        <v>2</v>
      </c>
      <c r="C10" s="100" t="s">
        <v>21</v>
      </c>
      <c r="D10" s="106" t="s">
        <v>322</v>
      </c>
      <c r="E10" s="106"/>
    </row>
    <row r="11" spans="2:5" ht="15.75" x14ac:dyDescent="0.25">
      <c r="B11" s="99">
        <v>3</v>
      </c>
      <c r="C11" s="100" t="s">
        <v>21</v>
      </c>
      <c r="D11" s="106" t="s">
        <v>17</v>
      </c>
      <c r="E11" s="106"/>
    </row>
    <row r="12" spans="2:5" ht="15.75" x14ac:dyDescent="0.25">
      <c r="B12" s="99">
        <v>4</v>
      </c>
      <c r="C12" s="100" t="s">
        <v>21</v>
      </c>
      <c r="D12" s="106" t="s">
        <v>22</v>
      </c>
      <c r="E12" s="106"/>
    </row>
    <row r="13" spans="2:5" ht="15.75" x14ac:dyDescent="0.25">
      <c r="B13" s="99">
        <v>5</v>
      </c>
      <c r="C13" s="100" t="s">
        <v>21</v>
      </c>
      <c r="D13" s="106" t="s">
        <v>23</v>
      </c>
      <c r="E13" s="106"/>
    </row>
    <row r="14" spans="2:5" ht="15.75" x14ac:dyDescent="0.25">
      <c r="B14" s="99">
        <v>6</v>
      </c>
      <c r="C14" s="100" t="s">
        <v>21</v>
      </c>
      <c r="D14" s="106" t="s">
        <v>158</v>
      </c>
      <c r="E14" s="106"/>
    </row>
  </sheetData>
  <mergeCells count="11">
    <mergeCell ref="B2:E2"/>
    <mergeCell ref="D8:E8"/>
    <mergeCell ref="D14:E14"/>
    <mergeCell ref="B5:E5"/>
    <mergeCell ref="B7:E7"/>
    <mergeCell ref="D9:E9"/>
    <mergeCell ref="D10:E10"/>
    <mergeCell ref="D11:E11"/>
    <mergeCell ref="D12:E12"/>
    <mergeCell ref="D13:E13"/>
    <mergeCell ref="B8:C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abSelected="1" workbookViewId="0">
      <selection activeCell="G65" sqref="G65"/>
    </sheetView>
  </sheetViews>
  <sheetFormatPr defaultRowHeight="15" x14ac:dyDescent="0.25"/>
  <cols>
    <col min="1" max="1" width="3.7109375" style="25" customWidth="1"/>
    <col min="2" max="2" width="4.42578125" style="25" customWidth="1"/>
    <col min="3" max="3" width="55.7109375" customWidth="1"/>
    <col min="4" max="5" width="15.7109375" customWidth="1"/>
  </cols>
  <sheetData>
    <row r="1" spans="1:5" x14ac:dyDescent="0.25">
      <c r="A1" s="90"/>
      <c r="B1" s="91"/>
      <c r="E1" s="92" t="str">
        <f>Saturs!$E$1</f>
        <v>Pielikums Nr.2</v>
      </c>
    </row>
    <row r="2" spans="1:5" ht="15" customHeight="1" x14ac:dyDescent="0.25">
      <c r="A2" s="110" t="str">
        <f>Saturs!$B$2</f>
        <v>Iepirkuma saskaņā ar Publisko iepirkumu likuma _. pantu „Zinātniskā institūta laboratorijas aprīkojums” nolikumam</v>
      </c>
      <c r="B2" s="110"/>
      <c r="C2" s="110"/>
      <c r="D2" s="110"/>
      <c r="E2" s="110"/>
    </row>
    <row r="3" spans="1:5" x14ac:dyDescent="0.25">
      <c r="A3" s="90"/>
      <c r="B3"/>
      <c r="E3" s="93" t="str">
        <f>Saturs!$E$3</f>
        <v>Iepirkuma identifikācijas Nr. PSKUS 2018/56</v>
      </c>
    </row>
    <row r="4" spans="1:5" x14ac:dyDescent="0.25">
      <c r="A4" s="90"/>
      <c r="B4"/>
      <c r="C4" s="94"/>
      <c r="E4" s="93"/>
    </row>
    <row r="5" spans="1:5" ht="15.75" x14ac:dyDescent="0.25">
      <c r="A5" s="132" t="s">
        <v>349</v>
      </c>
      <c r="B5" s="132"/>
      <c r="C5" s="132"/>
      <c r="D5" s="132"/>
      <c r="E5" s="132"/>
    </row>
    <row r="6" spans="1:5" ht="15.75" x14ac:dyDescent="0.25">
      <c r="A6" s="132" t="s">
        <v>364</v>
      </c>
      <c r="B6" s="132"/>
      <c r="C6" s="132"/>
      <c r="D6" s="132"/>
      <c r="E6" s="132"/>
    </row>
    <row r="7" spans="1:5" ht="15.75" x14ac:dyDescent="0.25">
      <c r="A7" s="133" t="s">
        <v>365</v>
      </c>
      <c r="B7" s="133"/>
      <c r="C7" s="133"/>
      <c r="D7" s="133"/>
      <c r="E7" s="133"/>
    </row>
    <row r="8" spans="1:5" ht="15.75" x14ac:dyDescent="0.25">
      <c r="A8" s="90"/>
      <c r="B8" s="95"/>
      <c r="C8" s="96"/>
      <c r="D8" s="95"/>
      <c r="E8" s="95"/>
    </row>
    <row r="9" spans="1:5" x14ac:dyDescent="0.25">
      <c r="A9" s="134" t="s">
        <v>350</v>
      </c>
      <c r="B9" s="134"/>
      <c r="C9" s="134"/>
      <c r="D9" s="134"/>
      <c r="E9" s="134"/>
    </row>
    <row r="10" spans="1:5" ht="38.25" customHeight="1" x14ac:dyDescent="0.25">
      <c r="A10" s="119" t="s">
        <v>351</v>
      </c>
      <c r="B10" s="120"/>
      <c r="C10" s="122" t="s">
        <v>376</v>
      </c>
      <c r="D10" s="122"/>
      <c r="E10" s="122"/>
    </row>
    <row r="11" spans="1:5" x14ac:dyDescent="0.25">
      <c r="A11" s="119" t="s">
        <v>352</v>
      </c>
      <c r="B11" s="120"/>
      <c r="C11" s="123" t="s">
        <v>369</v>
      </c>
      <c r="D11" s="124"/>
      <c r="E11" s="125"/>
    </row>
    <row r="12" spans="1:5" ht="26.25" customHeight="1" x14ac:dyDescent="0.25">
      <c r="A12" s="119" t="s">
        <v>353</v>
      </c>
      <c r="B12" s="120"/>
      <c r="C12" s="121" t="s">
        <v>354</v>
      </c>
      <c r="D12" s="122"/>
      <c r="E12" s="122"/>
    </row>
    <row r="13" spans="1:5" ht="26.25" customHeight="1" x14ac:dyDescent="0.25">
      <c r="A13" s="119" t="s">
        <v>355</v>
      </c>
      <c r="B13" s="120"/>
      <c r="C13" s="121" t="s">
        <v>377</v>
      </c>
      <c r="D13" s="122"/>
      <c r="E13" s="122"/>
    </row>
    <row r="14" spans="1:5" ht="27.75" customHeight="1" x14ac:dyDescent="0.25">
      <c r="A14" s="119" t="s">
        <v>357</v>
      </c>
      <c r="B14" s="120"/>
      <c r="C14" s="121" t="s">
        <v>356</v>
      </c>
      <c r="D14" s="122"/>
      <c r="E14" s="122"/>
    </row>
    <row r="15" spans="1:5" ht="15.75" customHeight="1" x14ac:dyDescent="0.25">
      <c r="A15" s="119" t="s">
        <v>359</v>
      </c>
      <c r="B15" s="120"/>
      <c r="C15" s="123" t="s">
        <v>358</v>
      </c>
      <c r="D15" s="124"/>
      <c r="E15" s="125"/>
    </row>
    <row r="16" spans="1:5" ht="40.5" customHeight="1" x14ac:dyDescent="0.25">
      <c r="A16" s="119" t="s">
        <v>361</v>
      </c>
      <c r="B16" s="120"/>
      <c r="C16" s="123" t="s">
        <v>360</v>
      </c>
      <c r="D16" s="124"/>
      <c r="E16" s="125"/>
    </row>
    <row r="17" spans="1:5" ht="27" customHeight="1" x14ac:dyDescent="0.25">
      <c r="A17" s="119" t="s">
        <v>362</v>
      </c>
      <c r="B17" s="120"/>
      <c r="C17" s="123" t="s">
        <v>370</v>
      </c>
      <c r="D17" s="124"/>
      <c r="E17" s="125"/>
    </row>
    <row r="18" spans="1:5" x14ac:dyDescent="0.25">
      <c r="A18" s="119" t="s">
        <v>378</v>
      </c>
      <c r="B18" s="120"/>
      <c r="C18" s="121" t="s">
        <v>363</v>
      </c>
      <c r="D18" s="122"/>
      <c r="E18" s="122"/>
    </row>
    <row r="19" spans="1:5" x14ac:dyDescent="0.25">
      <c r="C19" s="1"/>
      <c r="D19" s="2"/>
      <c r="E19" s="2"/>
    </row>
    <row r="20" spans="1:5" ht="38.25" x14ac:dyDescent="0.25">
      <c r="A20" s="126" t="s">
        <v>0</v>
      </c>
      <c r="B20" s="127"/>
      <c r="C20" s="3" t="s">
        <v>1</v>
      </c>
      <c r="D20" s="4" t="s">
        <v>2</v>
      </c>
      <c r="E20" s="4" t="s">
        <v>3</v>
      </c>
    </row>
    <row r="21" spans="1:5" ht="15.75" x14ac:dyDescent="0.25">
      <c r="A21" s="128" t="s">
        <v>312</v>
      </c>
      <c r="B21" s="129"/>
      <c r="C21" s="5" t="s">
        <v>295</v>
      </c>
      <c r="D21" s="130"/>
      <c r="E21" s="131"/>
    </row>
    <row r="22" spans="1:5" x14ac:dyDescent="0.25">
      <c r="A22" s="20"/>
      <c r="B22" s="58"/>
      <c r="C22" s="6" t="s">
        <v>5</v>
      </c>
      <c r="D22" s="135"/>
      <c r="E22" s="136"/>
    </row>
    <row r="23" spans="1:5" x14ac:dyDescent="0.25">
      <c r="A23" s="20"/>
      <c r="B23" s="58"/>
      <c r="C23" s="6" t="s">
        <v>6</v>
      </c>
      <c r="D23" s="135"/>
      <c r="E23" s="136"/>
    </row>
    <row r="24" spans="1:5" x14ac:dyDescent="0.25">
      <c r="A24" s="18"/>
      <c r="B24" s="19"/>
      <c r="C24" s="14" t="s">
        <v>7</v>
      </c>
      <c r="D24" s="77"/>
      <c r="E24" s="78"/>
    </row>
    <row r="25" spans="1:5" x14ac:dyDescent="0.25">
      <c r="A25" s="20" t="s">
        <v>312</v>
      </c>
      <c r="B25" s="58" t="s">
        <v>28</v>
      </c>
      <c r="C25" s="8" t="s">
        <v>325</v>
      </c>
      <c r="D25" s="9"/>
      <c r="E25" s="10"/>
    </row>
    <row r="26" spans="1:5" x14ac:dyDescent="0.25">
      <c r="A26" s="18"/>
      <c r="B26" s="19"/>
      <c r="C26" s="137" t="s">
        <v>8</v>
      </c>
      <c r="D26" s="138"/>
      <c r="E26" s="139"/>
    </row>
    <row r="27" spans="1:5" x14ac:dyDescent="0.25">
      <c r="A27" s="20" t="s">
        <v>312</v>
      </c>
      <c r="B27" s="58" t="s">
        <v>29</v>
      </c>
      <c r="C27" s="44" t="s">
        <v>296</v>
      </c>
      <c r="D27" s="10"/>
      <c r="E27" s="10"/>
    </row>
    <row r="28" spans="1:5" ht="14.25" customHeight="1" x14ac:dyDescent="0.25">
      <c r="A28" s="20" t="s">
        <v>312</v>
      </c>
      <c r="B28" s="58" t="s">
        <v>30</v>
      </c>
      <c r="C28" s="8" t="s">
        <v>9</v>
      </c>
      <c r="D28" s="10"/>
      <c r="E28" s="10"/>
    </row>
    <row r="29" spans="1:5" x14ac:dyDescent="0.25">
      <c r="A29" s="20" t="s">
        <v>312</v>
      </c>
      <c r="B29" s="58" t="s">
        <v>31</v>
      </c>
      <c r="C29" s="44" t="s">
        <v>335</v>
      </c>
      <c r="D29" s="74"/>
      <c r="E29" s="74"/>
    </row>
    <row r="30" spans="1:5" x14ac:dyDescent="0.25">
      <c r="A30" s="20" t="s">
        <v>312</v>
      </c>
      <c r="B30" s="58" t="s">
        <v>32</v>
      </c>
      <c r="C30" s="76" t="s">
        <v>306</v>
      </c>
      <c r="D30" s="74"/>
      <c r="E30" s="74"/>
    </row>
    <row r="31" spans="1:5" x14ac:dyDescent="0.25">
      <c r="A31" s="20" t="s">
        <v>312</v>
      </c>
      <c r="B31" s="58" t="s">
        <v>33</v>
      </c>
      <c r="C31" s="76" t="s">
        <v>302</v>
      </c>
      <c r="D31" s="75"/>
      <c r="E31" s="74"/>
    </row>
    <row r="32" spans="1:5" ht="25.5" x14ac:dyDescent="0.25">
      <c r="A32" s="20" t="s">
        <v>312</v>
      </c>
      <c r="B32" s="58" t="s">
        <v>34</v>
      </c>
      <c r="C32" s="8" t="s">
        <v>320</v>
      </c>
      <c r="D32" s="74"/>
      <c r="E32" s="74"/>
    </row>
    <row r="33" spans="1:5" x14ac:dyDescent="0.25">
      <c r="A33" s="20" t="s">
        <v>312</v>
      </c>
      <c r="B33" s="58" t="s">
        <v>35</v>
      </c>
      <c r="C33" s="42" t="s">
        <v>272</v>
      </c>
      <c r="D33" s="74"/>
      <c r="E33" s="74"/>
    </row>
    <row r="34" spans="1:5" x14ac:dyDescent="0.25">
      <c r="A34" s="20" t="s">
        <v>312</v>
      </c>
      <c r="B34" s="58" t="s">
        <v>36</v>
      </c>
      <c r="C34" s="42" t="s">
        <v>261</v>
      </c>
      <c r="D34" s="74"/>
      <c r="E34" s="74"/>
    </row>
    <row r="35" spans="1:5" ht="26.25" x14ac:dyDescent="0.25">
      <c r="A35" s="20" t="s">
        <v>312</v>
      </c>
      <c r="B35" s="58" t="s">
        <v>37</v>
      </c>
      <c r="C35" s="76" t="s">
        <v>278</v>
      </c>
      <c r="D35" s="74"/>
      <c r="E35" s="74"/>
    </row>
    <row r="36" spans="1:5" ht="26.25" customHeight="1" x14ac:dyDescent="0.25">
      <c r="A36" s="20" t="s">
        <v>312</v>
      </c>
      <c r="B36" s="58" t="s">
        <v>38</v>
      </c>
      <c r="C36" s="76" t="s">
        <v>321</v>
      </c>
      <c r="D36" s="74"/>
      <c r="E36" s="74"/>
    </row>
    <row r="37" spans="1:5" ht="26.25" x14ac:dyDescent="0.25">
      <c r="A37" s="20" t="s">
        <v>312</v>
      </c>
      <c r="B37" s="58" t="s">
        <v>39</v>
      </c>
      <c r="C37" s="76" t="s">
        <v>311</v>
      </c>
      <c r="D37" s="74"/>
      <c r="E37" s="74"/>
    </row>
    <row r="38" spans="1:5" x14ac:dyDescent="0.25">
      <c r="A38" s="20" t="s">
        <v>312</v>
      </c>
      <c r="B38" s="58" t="s">
        <v>43</v>
      </c>
      <c r="C38" s="76" t="s">
        <v>280</v>
      </c>
      <c r="D38" s="74"/>
      <c r="E38" s="74"/>
    </row>
    <row r="39" spans="1:5" ht="26.25" x14ac:dyDescent="0.25">
      <c r="A39" s="20" t="s">
        <v>312</v>
      </c>
      <c r="B39" s="58" t="s">
        <v>151</v>
      </c>
      <c r="C39" s="76" t="s">
        <v>279</v>
      </c>
      <c r="D39" s="74"/>
      <c r="E39" s="74"/>
    </row>
    <row r="40" spans="1:5" ht="26.25" x14ac:dyDescent="0.25">
      <c r="A40" s="20" t="s">
        <v>312</v>
      </c>
      <c r="B40" s="58" t="s">
        <v>152</v>
      </c>
      <c r="C40" s="76" t="s">
        <v>308</v>
      </c>
      <c r="D40" s="74"/>
      <c r="E40" s="74"/>
    </row>
    <row r="41" spans="1:5" x14ac:dyDescent="0.25">
      <c r="A41" s="20" t="s">
        <v>312</v>
      </c>
      <c r="B41" s="58" t="s">
        <v>153</v>
      </c>
      <c r="C41" s="76" t="s">
        <v>282</v>
      </c>
      <c r="D41" s="74"/>
      <c r="E41" s="74"/>
    </row>
    <row r="42" spans="1:5" x14ac:dyDescent="0.25">
      <c r="A42" s="20" t="s">
        <v>312</v>
      </c>
      <c r="B42" s="58" t="s">
        <v>154</v>
      </c>
      <c r="C42" s="76" t="s">
        <v>336</v>
      </c>
      <c r="D42" s="74"/>
      <c r="E42" s="74"/>
    </row>
    <row r="43" spans="1:5" x14ac:dyDescent="0.25">
      <c r="A43" s="20" t="s">
        <v>312</v>
      </c>
      <c r="B43" s="58" t="s">
        <v>171</v>
      </c>
      <c r="C43" s="76" t="s">
        <v>301</v>
      </c>
      <c r="D43" s="74"/>
      <c r="E43" s="74"/>
    </row>
    <row r="44" spans="1:5" x14ac:dyDescent="0.25">
      <c r="A44" s="20" t="s">
        <v>312</v>
      </c>
      <c r="B44" s="58" t="s">
        <v>173</v>
      </c>
      <c r="C44" s="76" t="s">
        <v>307</v>
      </c>
      <c r="D44" s="74"/>
      <c r="E44" s="74"/>
    </row>
    <row r="45" spans="1:5" x14ac:dyDescent="0.25">
      <c r="A45" s="20" t="s">
        <v>312</v>
      </c>
      <c r="B45" s="58" t="s">
        <v>288</v>
      </c>
      <c r="C45" s="76" t="s">
        <v>300</v>
      </c>
      <c r="D45" s="74"/>
      <c r="E45" s="74"/>
    </row>
    <row r="46" spans="1:5" ht="26.25" x14ac:dyDescent="0.25">
      <c r="A46" s="20" t="s">
        <v>312</v>
      </c>
      <c r="B46" s="58" t="s">
        <v>289</v>
      </c>
      <c r="C46" s="76" t="s">
        <v>332</v>
      </c>
      <c r="D46" s="75"/>
      <c r="E46" s="74"/>
    </row>
    <row r="47" spans="1:5" x14ac:dyDescent="0.25">
      <c r="A47" s="20" t="s">
        <v>312</v>
      </c>
      <c r="B47" s="58" t="s">
        <v>290</v>
      </c>
      <c r="C47" s="64" t="s">
        <v>304</v>
      </c>
      <c r="D47" s="74"/>
      <c r="E47" s="74"/>
    </row>
    <row r="48" spans="1:5" x14ac:dyDescent="0.25">
      <c r="A48" s="20" t="s">
        <v>312</v>
      </c>
      <c r="B48" s="58" t="s">
        <v>291</v>
      </c>
      <c r="C48" s="76" t="s">
        <v>305</v>
      </c>
      <c r="D48" s="74"/>
      <c r="E48" s="74"/>
    </row>
    <row r="49" spans="1:5" ht="26.25" x14ac:dyDescent="0.25">
      <c r="A49" s="20" t="s">
        <v>312</v>
      </c>
      <c r="B49" s="58" t="s">
        <v>292</v>
      </c>
      <c r="C49" s="44" t="s">
        <v>299</v>
      </c>
      <c r="D49" s="75"/>
      <c r="E49" s="74"/>
    </row>
    <row r="50" spans="1:5" x14ac:dyDescent="0.25">
      <c r="A50" s="20" t="s">
        <v>312</v>
      </c>
      <c r="B50" s="58" t="s">
        <v>293</v>
      </c>
      <c r="C50" s="44" t="s">
        <v>283</v>
      </c>
      <c r="D50" s="75"/>
      <c r="E50" s="74"/>
    </row>
    <row r="51" spans="1:5" x14ac:dyDescent="0.25">
      <c r="A51" s="20" t="s">
        <v>312</v>
      </c>
      <c r="B51" s="58" t="s">
        <v>294</v>
      </c>
      <c r="C51" s="76" t="s">
        <v>328</v>
      </c>
      <c r="D51" s="75"/>
      <c r="E51" s="74"/>
    </row>
    <row r="52" spans="1:5" ht="26.25" x14ac:dyDescent="0.25">
      <c r="A52" s="20" t="s">
        <v>312</v>
      </c>
      <c r="B52" s="58" t="s">
        <v>313</v>
      </c>
      <c r="C52" s="76" t="s">
        <v>303</v>
      </c>
      <c r="D52" s="75"/>
      <c r="E52" s="74"/>
    </row>
    <row r="53" spans="1:5" x14ac:dyDescent="0.25">
      <c r="A53" s="20" t="s">
        <v>312</v>
      </c>
      <c r="B53" s="58" t="s">
        <v>314</v>
      </c>
      <c r="C53" s="76" t="s">
        <v>309</v>
      </c>
      <c r="D53" s="74"/>
      <c r="E53" s="74"/>
    </row>
    <row r="54" spans="1:5" ht="26.25" x14ac:dyDescent="0.25">
      <c r="A54" s="20" t="s">
        <v>312</v>
      </c>
      <c r="B54" s="58" t="s">
        <v>315</v>
      </c>
      <c r="C54" s="79" t="s">
        <v>310</v>
      </c>
      <c r="D54" s="74"/>
      <c r="E54" s="74"/>
    </row>
    <row r="55" spans="1:5" x14ac:dyDescent="0.25">
      <c r="A55" s="20" t="s">
        <v>312</v>
      </c>
      <c r="B55" s="58" t="s">
        <v>316</v>
      </c>
      <c r="C55" s="82" t="s">
        <v>337</v>
      </c>
      <c r="D55" s="74"/>
      <c r="E55" s="74"/>
    </row>
    <row r="56" spans="1:5" ht="27" x14ac:dyDescent="0.25">
      <c r="A56" s="18"/>
      <c r="B56" s="19"/>
      <c r="C56" s="14" t="s">
        <v>10</v>
      </c>
      <c r="D56" s="15" t="s">
        <v>11</v>
      </c>
      <c r="E56" s="15" t="s">
        <v>12</v>
      </c>
    </row>
    <row r="57" spans="1:5" x14ac:dyDescent="0.25">
      <c r="A57" s="20" t="s">
        <v>312</v>
      </c>
      <c r="B57" s="58" t="s">
        <v>317</v>
      </c>
      <c r="C57" s="11" t="s">
        <v>13</v>
      </c>
      <c r="D57" s="10">
        <v>1</v>
      </c>
      <c r="E57" s="10"/>
    </row>
    <row r="58" spans="1:5" x14ac:dyDescent="0.25">
      <c r="A58" s="20" t="s">
        <v>312</v>
      </c>
      <c r="B58" s="58" t="s">
        <v>318</v>
      </c>
      <c r="C58" s="11" t="s">
        <v>14</v>
      </c>
      <c r="D58" s="10">
        <v>1</v>
      </c>
      <c r="E58" s="10"/>
    </row>
    <row r="59" spans="1:5" x14ac:dyDescent="0.25">
      <c r="A59" s="20" t="s">
        <v>312</v>
      </c>
      <c r="B59" s="58" t="s">
        <v>319</v>
      </c>
      <c r="C59" s="66" t="s">
        <v>15</v>
      </c>
      <c r="D59" s="10">
        <v>1</v>
      </c>
      <c r="E59" s="10"/>
    </row>
    <row r="60" spans="1:5" x14ac:dyDescent="0.25">
      <c r="A60" s="18"/>
      <c r="B60" s="19"/>
      <c r="C60" s="144" t="s">
        <v>339</v>
      </c>
      <c r="D60" s="145"/>
      <c r="E60" s="84">
        <f>SUMPRODUCT(D57:D59,E57:E59)</f>
        <v>0</v>
      </c>
    </row>
    <row r="61" spans="1:5" x14ac:dyDescent="0.25">
      <c r="A61" s="23"/>
      <c r="B61" s="80"/>
      <c r="C61" s="24" t="s">
        <v>16</v>
      </c>
      <c r="D61" s="140">
        <v>52201</v>
      </c>
      <c r="E61" s="141"/>
    </row>
    <row r="62" spans="1:5" x14ac:dyDescent="0.25">
      <c r="A62" s="23"/>
      <c r="B62" s="51"/>
      <c r="C62" s="35" t="s">
        <v>20</v>
      </c>
      <c r="D62" s="142" t="s">
        <v>27</v>
      </c>
      <c r="E62" s="143"/>
    </row>
    <row r="64" spans="1:5" s="101" customFormat="1" x14ac:dyDescent="0.25">
      <c r="C64" s="114" t="s">
        <v>394</v>
      </c>
      <c r="D64" s="115">
        <f>E60</f>
        <v>0</v>
      </c>
      <c r="E64" s="116"/>
    </row>
    <row r="65" spans="1:5" s="101" customFormat="1" ht="25.5" customHeight="1" x14ac:dyDescent="0.25">
      <c r="C65" s="114"/>
      <c r="D65" s="116"/>
      <c r="E65" s="116"/>
    </row>
    <row r="66" spans="1:5" s="101" customFormat="1" x14ac:dyDescent="0.25">
      <c r="C66" s="102" t="s">
        <v>383</v>
      </c>
      <c r="D66" s="117"/>
      <c r="E66" s="117"/>
    </row>
    <row r="67" spans="1:5" s="101" customFormat="1" x14ac:dyDescent="0.25">
      <c r="C67" s="103" t="s">
        <v>384</v>
      </c>
      <c r="D67" s="117"/>
      <c r="E67" s="117"/>
    </row>
    <row r="68" spans="1:5" x14ac:dyDescent="0.25">
      <c r="A68"/>
      <c r="B68"/>
    </row>
    <row r="69" spans="1:5" s="101" customFormat="1" ht="51.75" customHeight="1" x14ac:dyDescent="0.25">
      <c r="B69" s="104"/>
      <c r="C69" s="118" t="s">
        <v>385</v>
      </c>
      <c r="D69" s="118"/>
      <c r="E69" s="118"/>
    </row>
    <row r="70" spans="1:5" s="101" customFormat="1" x14ac:dyDescent="0.25">
      <c r="B70" s="105"/>
    </row>
    <row r="71" spans="1:5" s="101" customFormat="1" x14ac:dyDescent="0.25">
      <c r="A71" s="111" t="s">
        <v>386</v>
      </c>
      <c r="B71" s="111"/>
      <c r="C71" s="111"/>
      <c r="D71" s="111"/>
    </row>
    <row r="72" spans="1:5" s="101" customFormat="1" ht="15" customHeight="1" x14ac:dyDescent="0.25">
      <c r="A72" s="112" t="s">
        <v>387</v>
      </c>
      <c r="B72" s="112"/>
      <c r="C72" s="112"/>
      <c r="D72" s="112"/>
      <c r="E72" s="112"/>
    </row>
    <row r="73" spans="1:5" s="101" customFormat="1" x14ac:dyDescent="0.25">
      <c r="A73" s="113" t="s">
        <v>388</v>
      </c>
      <c r="B73" s="113"/>
      <c r="C73" s="113"/>
      <c r="D73" s="113"/>
      <c r="E73" s="113"/>
    </row>
  </sheetData>
  <mergeCells count="40">
    <mergeCell ref="D22:E22"/>
    <mergeCell ref="D23:E23"/>
    <mergeCell ref="C26:E26"/>
    <mergeCell ref="D61:E61"/>
    <mergeCell ref="D62:E62"/>
    <mergeCell ref="C60:D60"/>
    <mergeCell ref="A20:B20"/>
    <mergeCell ref="A21:B21"/>
    <mergeCell ref="D21:E21"/>
    <mergeCell ref="A2:E2"/>
    <mergeCell ref="A5:E5"/>
    <mergeCell ref="A6:E6"/>
    <mergeCell ref="A7:E7"/>
    <mergeCell ref="A9:E9"/>
    <mergeCell ref="A10:B10"/>
    <mergeCell ref="C10:E10"/>
    <mergeCell ref="A11:B11"/>
    <mergeCell ref="C11:E11"/>
    <mergeCell ref="A12:B12"/>
    <mergeCell ref="C12:E12"/>
    <mergeCell ref="A14:B14"/>
    <mergeCell ref="C14:E14"/>
    <mergeCell ref="A18:B18"/>
    <mergeCell ref="C18:E18"/>
    <mergeCell ref="C13:E13"/>
    <mergeCell ref="A13:B13"/>
    <mergeCell ref="A15:B15"/>
    <mergeCell ref="C15:E15"/>
    <mergeCell ref="A16:B16"/>
    <mergeCell ref="C16:E16"/>
    <mergeCell ref="A17:B17"/>
    <mergeCell ref="C17:E17"/>
    <mergeCell ref="A71:D71"/>
    <mergeCell ref="A72:E72"/>
    <mergeCell ref="A73:E73"/>
    <mergeCell ref="C64:C65"/>
    <mergeCell ref="D64:E65"/>
    <mergeCell ref="D66:E66"/>
    <mergeCell ref="D67:E67"/>
    <mergeCell ref="C69:E69"/>
  </mergeCells>
  <pageMargins left="0.7" right="0.7" top="0.75" bottom="0.75" header="0.3" footer="0.3"/>
  <pageSetup paperSize="9" orientation="portrait" horizontalDpi="0" verticalDpi="0" r:id="rId1"/>
  <ignoredErrors>
    <ignoredError sqref="B25:B27 B56 B28:B55 B57:B5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zoomScaleNormal="100" workbookViewId="0">
      <selection activeCell="C16" sqref="C16:E16"/>
    </sheetView>
  </sheetViews>
  <sheetFormatPr defaultRowHeight="15" x14ac:dyDescent="0.25"/>
  <cols>
    <col min="1" max="2" width="4.7109375" style="25" customWidth="1"/>
    <col min="3" max="3" width="48.140625" style="25" customWidth="1"/>
    <col min="4" max="5" width="15.7109375" style="25" customWidth="1"/>
  </cols>
  <sheetData>
    <row r="1" spans="1:5" x14ac:dyDescent="0.25">
      <c r="A1" s="90"/>
      <c r="B1" s="91"/>
      <c r="C1"/>
      <c r="D1"/>
      <c r="E1" s="92" t="str">
        <f>Saturs!$E$1</f>
        <v>Pielikums Nr.2</v>
      </c>
    </row>
    <row r="2" spans="1:5" ht="15" customHeight="1" x14ac:dyDescent="0.25">
      <c r="A2" s="110" t="str">
        <f>Saturs!$B$2</f>
        <v>Iepirkuma saskaņā ar Publisko iepirkumu likuma _. pantu „Zinātniskā institūta laboratorijas aprīkojums” nolikumam</v>
      </c>
      <c r="B2" s="110"/>
      <c r="C2" s="110"/>
      <c r="D2" s="110"/>
      <c r="E2" s="110"/>
    </row>
    <row r="3" spans="1:5" x14ac:dyDescent="0.25">
      <c r="A3" s="90"/>
      <c r="B3"/>
      <c r="C3"/>
      <c r="D3"/>
      <c r="E3" s="93" t="str">
        <f>Saturs!$E$3</f>
        <v>Iepirkuma identifikācijas Nr. PSKUS 2018/56</v>
      </c>
    </row>
    <row r="4" spans="1:5" x14ac:dyDescent="0.25">
      <c r="A4" s="90"/>
      <c r="B4"/>
      <c r="C4" s="94"/>
      <c r="D4"/>
      <c r="E4" s="93"/>
    </row>
    <row r="5" spans="1:5" ht="15.75" x14ac:dyDescent="0.25">
      <c r="A5" s="132" t="s">
        <v>349</v>
      </c>
      <c r="B5" s="132"/>
      <c r="C5" s="132"/>
      <c r="D5" s="132"/>
      <c r="E5" s="132"/>
    </row>
    <row r="6" spans="1:5" ht="15.75" x14ac:dyDescent="0.25">
      <c r="A6" s="132" t="s">
        <v>364</v>
      </c>
      <c r="B6" s="132"/>
      <c r="C6" s="132"/>
      <c r="D6" s="132"/>
      <c r="E6" s="132"/>
    </row>
    <row r="7" spans="1:5" ht="15.75" x14ac:dyDescent="0.25">
      <c r="A7" s="133" t="s">
        <v>371</v>
      </c>
      <c r="B7" s="133"/>
      <c r="C7" s="133"/>
      <c r="D7" s="133"/>
      <c r="E7" s="133"/>
    </row>
    <row r="8" spans="1:5" ht="15.75" x14ac:dyDescent="0.25">
      <c r="A8" s="90"/>
      <c r="B8" s="95"/>
      <c r="C8" s="96"/>
      <c r="D8" s="95"/>
      <c r="E8" s="95"/>
    </row>
    <row r="9" spans="1:5" x14ac:dyDescent="0.25">
      <c r="A9" s="134" t="s">
        <v>350</v>
      </c>
      <c r="B9" s="134"/>
      <c r="C9" s="134"/>
      <c r="D9" s="134"/>
      <c r="E9" s="134"/>
    </row>
    <row r="10" spans="1:5" ht="38.25" customHeight="1" x14ac:dyDescent="0.25">
      <c r="A10" s="119" t="s">
        <v>351</v>
      </c>
      <c r="B10" s="120"/>
      <c r="C10" s="122" t="s">
        <v>376</v>
      </c>
      <c r="D10" s="122"/>
      <c r="E10" s="122"/>
    </row>
    <row r="11" spans="1:5" x14ac:dyDescent="0.25">
      <c r="A11" s="119" t="s">
        <v>352</v>
      </c>
      <c r="B11" s="120"/>
      <c r="C11" s="123" t="s">
        <v>369</v>
      </c>
      <c r="D11" s="124"/>
      <c r="E11" s="125"/>
    </row>
    <row r="12" spans="1:5" ht="26.25" customHeight="1" x14ac:dyDescent="0.25">
      <c r="A12" s="119" t="s">
        <v>353</v>
      </c>
      <c r="B12" s="120"/>
      <c r="C12" s="121" t="s">
        <v>354</v>
      </c>
      <c r="D12" s="122"/>
      <c r="E12" s="122"/>
    </row>
    <row r="13" spans="1:5" ht="26.25" customHeight="1" x14ac:dyDescent="0.25">
      <c r="A13" s="119" t="s">
        <v>355</v>
      </c>
      <c r="B13" s="120"/>
      <c r="C13" s="121" t="s">
        <v>377</v>
      </c>
      <c r="D13" s="122"/>
      <c r="E13" s="122"/>
    </row>
    <row r="14" spans="1:5" ht="27.75" customHeight="1" x14ac:dyDescent="0.25">
      <c r="A14" s="119" t="s">
        <v>357</v>
      </c>
      <c r="B14" s="120"/>
      <c r="C14" s="121" t="s">
        <v>356</v>
      </c>
      <c r="D14" s="122"/>
      <c r="E14" s="122"/>
    </row>
    <row r="15" spans="1:5" ht="15.75" customHeight="1" x14ac:dyDescent="0.25">
      <c r="A15" s="119" t="s">
        <v>359</v>
      </c>
      <c r="B15" s="120"/>
      <c r="C15" s="123" t="s">
        <v>358</v>
      </c>
      <c r="D15" s="124"/>
      <c r="E15" s="125"/>
    </row>
    <row r="16" spans="1:5" ht="40.5" customHeight="1" x14ac:dyDescent="0.25">
      <c r="A16" s="119" t="s">
        <v>361</v>
      </c>
      <c r="B16" s="120"/>
      <c r="C16" s="123" t="s">
        <v>360</v>
      </c>
      <c r="D16" s="124"/>
      <c r="E16" s="125"/>
    </row>
    <row r="17" spans="1:5" ht="27" customHeight="1" x14ac:dyDescent="0.25">
      <c r="A17" s="119" t="s">
        <v>362</v>
      </c>
      <c r="B17" s="120"/>
      <c r="C17" s="123" t="s">
        <v>370</v>
      </c>
      <c r="D17" s="124"/>
      <c r="E17" s="125"/>
    </row>
    <row r="18" spans="1:5" x14ac:dyDescent="0.25">
      <c r="A18" s="119" t="s">
        <v>378</v>
      </c>
      <c r="B18" s="120"/>
      <c r="C18" s="121" t="s">
        <v>363</v>
      </c>
      <c r="D18" s="122"/>
      <c r="E18" s="122"/>
    </row>
    <row r="19" spans="1:5" x14ac:dyDescent="0.25">
      <c r="C19" s="1"/>
      <c r="D19" s="2"/>
      <c r="E19" s="2"/>
    </row>
    <row r="20" spans="1:5" ht="38.25" x14ac:dyDescent="0.25">
      <c r="A20" s="126" t="s">
        <v>0</v>
      </c>
      <c r="B20" s="127"/>
      <c r="C20" s="3" t="s">
        <v>1</v>
      </c>
      <c r="D20" s="4" t="s">
        <v>2</v>
      </c>
      <c r="E20" s="4" t="s">
        <v>3</v>
      </c>
    </row>
    <row r="21" spans="1:5" ht="15.75" x14ac:dyDescent="0.25">
      <c r="A21" s="128" t="s">
        <v>323</v>
      </c>
      <c r="B21" s="129"/>
      <c r="C21" s="5" t="s">
        <v>322</v>
      </c>
      <c r="D21" s="130"/>
      <c r="E21" s="131"/>
    </row>
    <row r="22" spans="1:5" x14ac:dyDescent="0.25">
      <c r="A22" s="20"/>
      <c r="B22" s="58"/>
      <c r="C22" s="6" t="s">
        <v>5</v>
      </c>
      <c r="D22" s="135"/>
      <c r="E22" s="136"/>
    </row>
    <row r="23" spans="1:5" x14ac:dyDescent="0.25">
      <c r="A23" s="20"/>
      <c r="B23" s="58"/>
      <c r="C23" s="6" t="s">
        <v>6</v>
      </c>
      <c r="D23" s="135"/>
      <c r="E23" s="136"/>
    </row>
    <row r="24" spans="1:5" x14ac:dyDescent="0.25">
      <c r="A24" s="18"/>
      <c r="B24" s="19"/>
      <c r="C24" s="14" t="s">
        <v>7</v>
      </c>
      <c r="D24" s="77"/>
      <c r="E24" s="78"/>
    </row>
    <row r="25" spans="1:5" ht="25.5" x14ac:dyDescent="0.25">
      <c r="A25" s="20" t="s">
        <v>323</v>
      </c>
      <c r="B25" s="58" t="s">
        <v>28</v>
      </c>
      <c r="C25" s="8" t="s">
        <v>325</v>
      </c>
      <c r="D25" s="9"/>
      <c r="E25" s="10"/>
    </row>
    <row r="26" spans="1:5" x14ac:dyDescent="0.25">
      <c r="A26" s="18"/>
      <c r="B26" s="19"/>
      <c r="C26" s="14" t="s">
        <v>8</v>
      </c>
      <c r="D26" s="77"/>
      <c r="E26" s="78"/>
    </row>
    <row r="27" spans="1:5" x14ac:dyDescent="0.25">
      <c r="A27" s="20" t="s">
        <v>323</v>
      </c>
      <c r="B27" s="58" t="s">
        <v>29</v>
      </c>
      <c r="C27" s="44" t="s">
        <v>324</v>
      </c>
      <c r="D27" s="10"/>
      <c r="E27" s="10"/>
    </row>
    <row r="28" spans="1:5" ht="27.75" customHeight="1" x14ac:dyDescent="0.25">
      <c r="A28" s="20" t="s">
        <v>323</v>
      </c>
      <c r="B28" s="58" t="s">
        <v>30</v>
      </c>
      <c r="C28" s="8" t="s">
        <v>9</v>
      </c>
      <c r="D28" s="10"/>
      <c r="E28" s="10"/>
    </row>
    <row r="29" spans="1:5" x14ac:dyDescent="0.25">
      <c r="A29" s="20" t="s">
        <v>323</v>
      </c>
      <c r="B29" s="58" t="s">
        <v>31</v>
      </c>
      <c r="C29" s="44" t="s">
        <v>327</v>
      </c>
      <c r="D29" s="74"/>
      <c r="E29" s="74"/>
    </row>
    <row r="30" spans="1:5" ht="26.25" x14ac:dyDescent="0.25">
      <c r="A30" s="20" t="s">
        <v>323</v>
      </c>
      <c r="B30" s="58" t="s">
        <v>32</v>
      </c>
      <c r="C30" s="76" t="s">
        <v>306</v>
      </c>
      <c r="D30" s="74"/>
      <c r="E30" s="74"/>
    </row>
    <row r="31" spans="1:5" x14ac:dyDescent="0.25">
      <c r="A31" s="20" t="s">
        <v>323</v>
      </c>
      <c r="B31" s="58" t="s">
        <v>33</v>
      </c>
      <c r="C31" s="76" t="s">
        <v>334</v>
      </c>
      <c r="D31" s="75"/>
      <c r="E31" s="74"/>
    </row>
    <row r="32" spans="1:5" ht="25.5" x14ac:dyDescent="0.25">
      <c r="A32" s="20" t="s">
        <v>323</v>
      </c>
      <c r="B32" s="58" t="s">
        <v>34</v>
      </c>
      <c r="C32" s="8" t="s">
        <v>333</v>
      </c>
      <c r="D32" s="74"/>
      <c r="E32" s="74"/>
    </row>
    <row r="33" spans="1:5" x14ac:dyDescent="0.25">
      <c r="A33" s="20" t="s">
        <v>323</v>
      </c>
      <c r="B33" s="58" t="s">
        <v>35</v>
      </c>
      <c r="C33" s="42" t="s">
        <v>272</v>
      </c>
      <c r="D33" s="74"/>
      <c r="E33" s="74"/>
    </row>
    <row r="34" spans="1:5" x14ac:dyDescent="0.25">
      <c r="A34" s="20" t="s">
        <v>323</v>
      </c>
      <c r="B34" s="58" t="s">
        <v>36</v>
      </c>
      <c r="C34" s="42" t="s">
        <v>261</v>
      </c>
      <c r="D34" s="74"/>
      <c r="E34" s="74"/>
    </row>
    <row r="35" spans="1:5" ht="26.25" x14ac:dyDescent="0.25">
      <c r="A35" s="20" t="s">
        <v>323</v>
      </c>
      <c r="B35" s="58" t="s">
        <v>37</v>
      </c>
      <c r="C35" s="76" t="s">
        <v>278</v>
      </c>
      <c r="D35" s="74"/>
      <c r="E35" s="74"/>
    </row>
    <row r="36" spans="1:5" ht="39" customHeight="1" x14ac:dyDescent="0.25">
      <c r="A36" s="20" t="s">
        <v>323</v>
      </c>
      <c r="B36" s="58" t="s">
        <v>38</v>
      </c>
      <c r="C36" s="76" t="s">
        <v>321</v>
      </c>
      <c r="D36" s="74"/>
      <c r="E36" s="74"/>
    </row>
    <row r="37" spans="1:5" ht="39" x14ac:dyDescent="0.25">
      <c r="A37" s="20" t="s">
        <v>323</v>
      </c>
      <c r="B37" s="58" t="s">
        <v>39</v>
      </c>
      <c r="C37" s="76" t="s">
        <v>311</v>
      </c>
      <c r="D37" s="74"/>
      <c r="E37" s="74"/>
    </row>
    <row r="38" spans="1:5" x14ac:dyDescent="0.25">
      <c r="A38" s="20" t="s">
        <v>323</v>
      </c>
      <c r="B38" s="58" t="s">
        <v>43</v>
      </c>
      <c r="C38" s="76" t="s">
        <v>280</v>
      </c>
      <c r="D38" s="74"/>
      <c r="E38" s="74"/>
    </row>
    <row r="39" spans="1:5" ht="26.25" x14ac:dyDescent="0.25">
      <c r="A39" s="20" t="s">
        <v>323</v>
      </c>
      <c r="B39" s="58" t="s">
        <v>151</v>
      </c>
      <c r="C39" s="76" t="s">
        <v>279</v>
      </c>
      <c r="D39" s="74"/>
      <c r="E39" s="74"/>
    </row>
    <row r="40" spans="1:5" ht="26.25" x14ac:dyDescent="0.25">
      <c r="A40" s="20" t="s">
        <v>323</v>
      </c>
      <c r="B40" s="58" t="s">
        <v>152</v>
      </c>
      <c r="C40" s="76" t="s">
        <v>308</v>
      </c>
      <c r="D40" s="74"/>
      <c r="E40" s="74"/>
    </row>
    <row r="41" spans="1:5" x14ac:dyDescent="0.25">
      <c r="A41" s="20" t="s">
        <v>323</v>
      </c>
      <c r="B41" s="58" t="s">
        <v>153</v>
      </c>
      <c r="C41" s="76" t="s">
        <v>282</v>
      </c>
      <c r="D41" s="74"/>
      <c r="E41" s="74"/>
    </row>
    <row r="42" spans="1:5" x14ac:dyDescent="0.25">
      <c r="A42" s="20" t="s">
        <v>323</v>
      </c>
      <c r="B42" s="58" t="s">
        <v>154</v>
      </c>
      <c r="C42" s="76" t="s">
        <v>330</v>
      </c>
      <c r="D42" s="74"/>
      <c r="E42" s="74"/>
    </row>
    <row r="43" spans="1:5" x14ac:dyDescent="0.25">
      <c r="A43" s="20" t="s">
        <v>323</v>
      </c>
      <c r="B43" s="58" t="s">
        <v>171</v>
      </c>
      <c r="C43" s="76" t="s">
        <v>307</v>
      </c>
      <c r="D43" s="74"/>
      <c r="E43" s="74"/>
    </row>
    <row r="44" spans="1:5" ht="26.25" x14ac:dyDescent="0.25">
      <c r="A44" s="20" t="s">
        <v>323</v>
      </c>
      <c r="B44" s="58" t="s">
        <v>173</v>
      </c>
      <c r="C44" s="76" t="s">
        <v>331</v>
      </c>
      <c r="D44" s="75"/>
      <c r="E44" s="74"/>
    </row>
    <row r="45" spans="1:5" x14ac:dyDescent="0.25">
      <c r="A45" s="20" t="s">
        <v>323</v>
      </c>
      <c r="B45" s="58" t="s">
        <v>288</v>
      </c>
      <c r="C45" s="64" t="s">
        <v>304</v>
      </c>
      <c r="D45" s="74"/>
      <c r="E45" s="74"/>
    </row>
    <row r="46" spans="1:5" x14ac:dyDescent="0.25">
      <c r="A46" s="20" t="s">
        <v>323</v>
      </c>
      <c r="B46" s="58" t="s">
        <v>289</v>
      </c>
      <c r="C46" s="76" t="s">
        <v>305</v>
      </c>
      <c r="D46" s="74"/>
      <c r="E46" s="74"/>
    </row>
    <row r="47" spans="1:5" ht="26.25" x14ac:dyDescent="0.25">
      <c r="A47" s="20" t="s">
        <v>323</v>
      </c>
      <c r="B47" s="58" t="s">
        <v>290</v>
      </c>
      <c r="C47" s="44" t="s">
        <v>299</v>
      </c>
      <c r="D47" s="75"/>
      <c r="E47" s="74"/>
    </row>
    <row r="48" spans="1:5" x14ac:dyDescent="0.25">
      <c r="A48" s="20" t="s">
        <v>323</v>
      </c>
      <c r="B48" s="58" t="s">
        <v>291</v>
      </c>
      <c r="C48" s="69" t="s">
        <v>283</v>
      </c>
      <c r="D48" s="75"/>
      <c r="E48" s="74"/>
    </row>
    <row r="49" spans="1:5" x14ac:dyDescent="0.25">
      <c r="A49" s="20" t="s">
        <v>323</v>
      </c>
      <c r="B49" s="58" t="s">
        <v>292</v>
      </c>
      <c r="C49" s="76" t="s">
        <v>328</v>
      </c>
      <c r="D49" s="75"/>
      <c r="E49" s="74"/>
    </row>
    <row r="50" spans="1:5" ht="26.25" x14ac:dyDescent="0.25">
      <c r="A50" s="20" t="s">
        <v>323</v>
      </c>
      <c r="B50" s="58" t="s">
        <v>293</v>
      </c>
      <c r="C50" s="76" t="s">
        <v>298</v>
      </c>
      <c r="D50" s="75"/>
      <c r="E50" s="74"/>
    </row>
    <row r="51" spans="1:5" x14ac:dyDescent="0.25">
      <c r="A51" s="20" t="s">
        <v>323</v>
      </c>
      <c r="B51" s="58" t="s">
        <v>294</v>
      </c>
      <c r="C51" s="76" t="s">
        <v>309</v>
      </c>
      <c r="D51" s="74"/>
      <c r="E51" s="74"/>
    </row>
    <row r="52" spans="1:5" ht="26.25" x14ac:dyDescent="0.25">
      <c r="A52" s="20" t="s">
        <v>323</v>
      </c>
      <c r="B52" s="58" t="s">
        <v>313</v>
      </c>
      <c r="C52" s="82" t="s">
        <v>337</v>
      </c>
      <c r="D52" s="74"/>
      <c r="E52" s="74"/>
    </row>
    <row r="53" spans="1:5" ht="27" x14ac:dyDescent="0.25">
      <c r="A53" s="18"/>
      <c r="B53" s="19"/>
      <c r="C53" s="14" t="s">
        <v>10</v>
      </c>
      <c r="D53" s="15" t="s">
        <v>11</v>
      </c>
      <c r="E53" s="15" t="s">
        <v>12</v>
      </c>
    </row>
    <row r="54" spans="1:5" x14ac:dyDescent="0.25">
      <c r="A54" s="20" t="s">
        <v>323</v>
      </c>
      <c r="B54" s="58" t="s">
        <v>314</v>
      </c>
      <c r="C54" s="66" t="s">
        <v>13</v>
      </c>
      <c r="D54" s="10">
        <v>1</v>
      </c>
      <c r="E54" s="83"/>
    </row>
    <row r="55" spans="1:5" x14ac:dyDescent="0.25">
      <c r="A55" s="20" t="s">
        <v>323</v>
      </c>
      <c r="B55" s="58" t="s">
        <v>315</v>
      </c>
      <c r="C55" s="66" t="s">
        <v>329</v>
      </c>
      <c r="D55" s="10">
        <v>1</v>
      </c>
      <c r="E55" s="83"/>
    </row>
    <row r="56" spans="1:5" x14ac:dyDescent="0.25">
      <c r="A56" s="18"/>
      <c r="B56" s="19"/>
      <c r="C56" s="144" t="s">
        <v>338</v>
      </c>
      <c r="D56" s="145"/>
      <c r="E56" s="84">
        <f>SUMPRODUCT(D54:D55,E54:E55)</f>
        <v>0</v>
      </c>
    </row>
    <row r="57" spans="1:5" x14ac:dyDescent="0.25">
      <c r="A57" s="23"/>
      <c r="B57" s="80"/>
      <c r="C57" s="24" t="s">
        <v>16</v>
      </c>
      <c r="D57" s="140">
        <v>52201</v>
      </c>
      <c r="E57" s="141"/>
    </row>
    <row r="58" spans="1:5" x14ac:dyDescent="0.25">
      <c r="A58" s="23"/>
      <c r="B58" s="51"/>
      <c r="C58" s="35" t="s">
        <v>20</v>
      </c>
      <c r="D58" s="142" t="s">
        <v>27</v>
      </c>
      <c r="E58" s="143"/>
    </row>
    <row r="60" spans="1:5" s="101" customFormat="1" x14ac:dyDescent="0.25">
      <c r="C60" s="114" t="s">
        <v>393</v>
      </c>
      <c r="D60" s="115">
        <f>E56</f>
        <v>0</v>
      </c>
      <c r="E60" s="116"/>
    </row>
    <row r="61" spans="1:5" s="101" customFormat="1" ht="25.5" customHeight="1" x14ac:dyDescent="0.25">
      <c r="C61" s="114"/>
      <c r="D61" s="116"/>
      <c r="E61" s="116"/>
    </row>
    <row r="62" spans="1:5" s="101" customFormat="1" x14ac:dyDescent="0.25">
      <c r="C62" s="102" t="s">
        <v>383</v>
      </c>
      <c r="D62" s="117"/>
      <c r="E62" s="117"/>
    </row>
    <row r="63" spans="1:5" s="101" customFormat="1" x14ac:dyDescent="0.25">
      <c r="C63" s="103" t="s">
        <v>384</v>
      </c>
      <c r="D63" s="117"/>
      <c r="E63" s="117"/>
    </row>
    <row r="64" spans="1:5" x14ac:dyDescent="0.25">
      <c r="A64"/>
      <c r="B64"/>
      <c r="C64"/>
      <c r="D64"/>
      <c r="E64"/>
    </row>
    <row r="65" spans="1:5" s="101" customFormat="1" ht="51.75" customHeight="1" x14ac:dyDescent="0.25">
      <c r="B65" s="104"/>
      <c r="C65" s="118" t="s">
        <v>385</v>
      </c>
      <c r="D65" s="118"/>
      <c r="E65" s="118"/>
    </row>
    <row r="66" spans="1:5" s="101" customFormat="1" x14ac:dyDescent="0.25">
      <c r="B66" s="105"/>
    </row>
    <row r="67" spans="1:5" s="101" customFormat="1" x14ac:dyDescent="0.25">
      <c r="A67" s="111" t="s">
        <v>386</v>
      </c>
      <c r="B67" s="111"/>
      <c r="C67" s="111"/>
      <c r="D67" s="111"/>
    </row>
    <row r="68" spans="1:5" s="101" customFormat="1" ht="15" customHeight="1" x14ac:dyDescent="0.25">
      <c r="A68" s="112" t="s">
        <v>387</v>
      </c>
      <c r="B68" s="112"/>
      <c r="C68" s="112"/>
      <c r="D68" s="112"/>
      <c r="E68" s="112"/>
    </row>
    <row r="69" spans="1:5" s="101" customFormat="1" x14ac:dyDescent="0.25">
      <c r="A69" s="113" t="s">
        <v>388</v>
      </c>
      <c r="B69" s="113"/>
      <c r="C69" s="113"/>
      <c r="D69" s="113"/>
      <c r="E69" s="113"/>
    </row>
  </sheetData>
  <mergeCells count="39">
    <mergeCell ref="D57:E57"/>
    <mergeCell ref="D58:E58"/>
    <mergeCell ref="C56:D56"/>
    <mergeCell ref="D23:E23"/>
    <mergeCell ref="D22:E22"/>
    <mergeCell ref="A20:B20"/>
    <mergeCell ref="A21:B21"/>
    <mergeCell ref="D21:E21"/>
    <mergeCell ref="A2:E2"/>
    <mergeCell ref="A5:E5"/>
    <mergeCell ref="A6:E6"/>
    <mergeCell ref="A7:E7"/>
    <mergeCell ref="A18:B18"/>
    <mergeCell ref="C18:E18"/>
    <mergeCell ref="A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67:D67"/>
    <mergeCell ref="A68:E68"/>
    <mergeCell ref="A69:E69"/>
    <mergeCell ref="C60:C61"/>
    <mergeCell ref="D60:E61"/>
    <mergeCell ref="D62:E62"/>
    <mergeCell ref="D63:E63"/>
    <mergeCell ref="C65:E65"/>
  </mergeCells>
  <pageMargins left="0.25" right="0.25" top="0.34375" bottom="0.34375" header="0.3" footer="0.3"/>
  <pageSetup paperSize="9" fitToHeight="0" orientation="portrait" r:id="rId1"/>
  <ignoredErrors>
    <ignoredError sqref="B25:B5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election activeCell="C22" sqref="C22"/>
    </sheetView>
  </sheetViews>
  <sheetFormatPr defaultRowHeight="15" x14ac:dyDescent="0.25"/>
  <cols>
    <col min="1" max="1" width="3.7109375" style="25" customWidth="1"/>
    <col min="2" max="2" width="4.42578125" style="25" customWidth="1"/>
    <col min="3" max="3" width="51" customWidth="1"/>
    <col min="4" max="5" width="15.7109375" customWidth="1"/>
  </cols>
  <sheetData>
    <row r="1" spans="1:5" x14ac:dyDescent="0.25">
      <c r="A1" s="90"/>
      <c r="B1" s="91"/>
      <c r="E1" s="92" t="str">
        <f>Saturs!$E$1</f>
        <v>Pielikums Nr.2</v>
      </c>
    </row>
    <row r="2" spans="1:5" ht="15" customHeight="1" x14ac:dyDescent="0.25">
      <c r="A2" s="110" t="str">
        <f>Saturs!$B$2</f>
        <v>Iepirkuma saskaņā ar Publisko iepirkumu likuma _. pantu „Zinātniskā institūta laboratorijas aprīkojums” nolikumam</v>
      </c>
      <c r="B2" s="110"/>
      <c r="C2" s="110"/>
      <c r="D2" s="110"/>
      <c r="E2" s="110"/>
    </row>
    <row r="3" spans="1:5" x14ac:dyDescent="0.25">
      <c r="A3" s="90"/>
      <c r="B3"/>
      <c r="E3" s="93" t="str">
        <f>Saturs!$E$3</f>
        <v>Iepirkuma identifikācijas Nr. PSKUS 2018/56</v>
      </c>
    </row>
    <row r="4" spans="1:5" x14ac:dyDescent="0.25">
      <c r="A4" s="90"/>
      <c r="B4"/>
      <c r="C4" s="94"/>
      <c r="E4" s="93"/>
    </row>
    <row r="5" spans="1:5" ht="15.75" x14ac:dyDescent="0.25">
      <c r="A5" s="132" t="s">
        <v>349</v>
      </c>
      <c r="B5" s="132"/>
      <c r="C5" s="132"/>
      <c r="D5" s="132"/>
      <c r="E5" s="132"/>
    </row>
    <row r="6" spans="1:5" ht="15.75" x14ac:dyDescent="0.25">
      <c r="A6" s="132" t="s">
        <v>364</v>
      </c>
      <c r="B6" s="132"/>
      <c r="C6" s="132"/>
      <c r="D6" s="132"/>
      <c r="E6" s="132"/>
    </row>
    <row r="7" spans="1:5" ht="15.75" x14ac:dyDescent="0.25">
      <c r="A7" s="133" t="s">
        <v>372</v>
      </c>
      <c r="B7" s="133"/>
      <c r="C7" s="133"/>
      <c r="D7" s="133"/>
      <c r="E7" s="133"/>
    </row>
    <row r="8" spans="1:5" ht="15.75" x14ac:dyDescent="0.25">
      <c r="A8" s="90"/>
      <c r="B8" s="95"/>
      <c r="C8" s="96"/>
      <c r="D8" s="95"/>
      <c r="E8" s="95"/>
    </row>
    <row r="9" spans="1:5" x14ac:dyDescent="0.25">
      <c r="A9" s="134" t="s">
        <v>350</v>
      </c>
      <c r="B9" s="134"/>
      <c r="C9" s="134"/>
      <c r="D9" s="134"/>
      <c r="E9" s="134"/>
    </row>
    <row r="10" spans="1:5" ht="38.25" customHeight="1" x14ac:dyDescent="0.25">
      <c r="A10" s="119" t="s">
        <v>351</v>
      </c>
      <c r="B10" s="120"/>
      <c r="C10" s="122" t="s">
        <v>376</v>
      </c>
      <c r="D10" s="122"/>
      <c r="E10" s="122"/>
    </row>
    <row r="11" spans="1:5" x14ac:dyDescent="0.25">
      <c r="A11" s="119" t="s">
        <v>352</v>
      </c>
      <c r="B11" s="120"/>
      <c r="C11" s="123" t="s">
        <v>369</v>
      </c>
      <c r="D11" s="124"/>
      <c r="E11" s="125"/>
    </row>
    <row r="12" spans="1:5" ht="26.25" customHeight="1" x14ac:dyDescent="0.25">
      <c r="A12" s="119" t="s">
        <v>353</v>
      </c>
      <c r="B12" s="120"/>
      <c r="C12" s="121" t="s">
        <v>354</v>
      </c>
      <c r="D12" s="122"/>
      <c r="E12" s="122"/>
    </row>
    <row r="13" spans="1:5" ht="26.25" customHeight="1" x14ac:dyDescent="0.25">
      <c r="A13" s="119" t="s">
        <v>355</v>
      </c>
      <c r="B13" s="120"/>
      <c r="C13" s="121" t="s">
        <v>377</v>
      </c>
      <c r="D13" s="122"/>
      <c r="E13" s="122"/>
    </row>
    <row r="14" spans="1:5" ht="27.75" customHeight="1" x14ac:dyDescent="0.25">
      <c r="A14" s="119" t="s">
        <v>357</v>
      </c>
      <c r="B14" s="120"/>
      <c r="C14" s="121" t="s">
        <v>356</v>
      </c>
      <c r="D14" s="122"/>
      <c r="E14" s="122"/>
    </row>
    <row r="15" spans="1:5" ht="15.75" customHeight="1" x14ac:dyDescent="0.25">
      <c r="A15" s="119" t="s">
        <v>359</v>
      </c>
      <c r="B15" s="120"/>
      <c r="C15" s="123" t="s">
        <v>358</v>
      </c>
      <c r="D15" s="124"/>
      <c r="E15" s="125"/>
    </row>
    <row r="16" spans="1:5" ht="40.5" customHeight="1" x14ac:dyDescent="0.25">
      <c r="A16" s="119" t="s">
        <v>361</v>
      </c>
      <c r="B16" s="120"/>
      <c r="C16" s="123" t="s">
        <v>360</v>
      </c>
      <c r="D16" s="124"/>
      <c r="E16" s="125"/>
    </row>
    <row r="17" spans="1:5" ht="27" customHeight="1" x14ac:dyDescent="0.25">
      <c r="A17" s="119" t="s">
        <v>362</v>
      </c>
      <c r="B17" s="120"/>
      <c r="C17" s="123" t="s">
        <v>370</v>
      </c>
      <c r="D17" s="124"/>
      <c r="E17" s="125"/>
    </row>
    <row r="18" spans="1:5" x14ac:dyDescent="0.25">
      <c r="A18" s="119" t="s">
        <v>378</v>
      </c>
      <c r="B18" s="120"/>
      <c r="C18" s="121" t="s">
        <v>363</v>
      </c>
      <c r="D18" s="122"/>
      <c r="E18" s="122"/>
    </row>
    <row r="19" spans="1:5" x14ac:dyDescent="0.25">
      <c r="C19" s="1"/>
      <c r="D19" s="2"/>
      <c r="E19" s="2"/>
    </row>
    <row r="20" spans="1:5" ht="38.25" x14ac:dyDescent="0.25">
      <c r="A20" s="126" t="s">
        <v>0</v>
      </c>
      <c r="B20" s="127"/>
      <c r="C20" s="3" t="s">
        <v>1</v>
      </c>
      <c r="D20" s="4" t="s">
        <v>2</v>
      </c>
      <c r="E20" s="4" t="s">
        <v>3</v>
      </c>
    </row>
    <row r="21" spans="1:5" ht="15.75" x14ac:dyDescent="0.25">
      <c r="A21" s="128" t="s">
        <v>270</v>
      </c>
      <c r="B21" s="129"/>
      <c r="C21" s="54" t="s">
        <v>17</v>
      </c>
      <c r="D21" s="130"/>
      <c r="E21" s="131"/>
    </row>
    <row r="22" spans="1:5" x14ac:dyDescent="0.25">
      <c r="A22" s="146"/>
      <c r="B22" s="147"/>
      <c r="C22" s="6" t="s">
        <v>18</v>
      </c>
      <c r="D22" s="135">
        <v>3</v>
      </c>
      <c r="E22" s="136"/>
    </row>
    <row r="23" spans="1:5" x14ac:dyDescent="0.25">
      <c r="A23" s="146"/>
      <c r="B23" s="147"/>
      <c r="C23" s="6" t="s">
        <v>4</v>
      </c>
      <c r="D23" s="142"/>
      <c r="E23" s="143"/>
    </row>
    <row r="24" spans="1:5" ht="15.75" customHeight="1" x14ac:dyDescent="0.25">
      <c r="A24" s="18"/>
      <c r="B24" s="19"/>
      <c r="C24" s="7" t="s">
        <v>345</v>
      </c>
      <c r="D24" s="148">
        <f>D22*D23</f>
        <v>0</v>
      </c>
      <c r="E24" s="149"/>
    </row>
    <row r="25" spans="1:5" x14ac:dyDescent="0.25">
      <c r="A25" s="20"/>
      <c r="B25" s="58"/>
      <c r="C25" s="6" t="s">
        <v>19</v>
      </c>
      <c r="D25" s="135"/>
      <c r="E25" s="136"/>
    </row>
    <row r="26" spans="1:5" x14ac:dyDescent="0.25">
      <c r="A26" s="20"/>
      <c r="B26" s="58"/>
      <c r="C26" s="6" t="s">
        <v>6</v>
      </c>
      <c r="D26" s="135"/>
      <c r="E26" s="136"/>
    </row>
    <row r="27" spans="1:5" x14ac:dyDescent="0.25">
      <c r="A27" s="18"/>
      <c r="B27" s="19"/>
      <c r="C27" s="14" t="s">
        <v>7</v>
      </c>
      <c r="D27" s="77"/>
      <c r="E27" s="78"/>
    </row>
    <row r="28" spans="1:5" ht="25.5" x14ac:dyDescent="0.25">
      <c r="A28" s="20" t="s">
        <v>270</v>
      </c>
      <c r="B28" s="58" t="s">
        <v>28</v>
      </c>
      <c r="C28" s="8" t="s">
        <v>325</v>
      </c>
      <c r="D28" s="9"/>
      <c r="E28" s="10"/>
    </row>
    <row r="29" spans="1:5" x14ac:dyDescent="0.25">
      <c r="A29" s="18"/>
      <c r="B29" s="19"/>
      <c r="C29" s="150" t="s">
        <v>8</v>
      </c>
      <c r="D29" s="150"/>
      <c r="E29" s="150"/>
    </row>
    <row r="30" spans="1:5" ht="39" x14ac:dyDescent="0.25">
      <c r="A30" s="20" t="s">
        <v>270</v>
      </c>
      <c r="B30" s="58" t="s">
        <v>29</v>
      </c>
      <c r="C30" s="44" t="s">
        <v>326</v>
      </c>
      <c r="D30" s="73"/>
      <c r="E30" s="74"/>
    </row>
    <row r="31" spans="1:5" x14ac:dyDescent="0.25">
      <c r="A31" s="20" t="s">
        <v>270</v>
      </c>
      <c r="B31" s="58" t="s">
        <v>30</v>
      </c>
      <c r="C31" s="44" t="s">
        <v>327</v>
      </c>
      <c r="D31" s="74"/>
      <c r="E31" s="74"/>
    </row>
    <row r="32" spans="1:5" ht="25.5" x14ac:dyDescent="0.25">
      <c r="A32" s="20" t="s">
        <v>270</v>
      </c>
      <c r="B32" s="58" t="s">
        <v>31</v>
      </c>
      <c r="C32" s="8" t="s">
        <v>9</v>
      </c>
      <c r="D32" s="74"/>
      <c r="E32" s="74"/>
    </row>
    <row r="33" spans="1:5" x14ac:dyDescent="0.25">
      <c r="A33" s="20" t="s">
        <v>270</v>
      </c>
      <c r="B33" s="58" t="s">
        <v>32</v>
      </c>
      <c r="C33" s="76" t="s">
        <v>297</v>
      </c>
      <c r="D33" s="74"/>
      <c r="E33" s="74"/>
    </row>
    <row r="34" spans="1:5" x14ac:dyDescent="0.25">
      <c r="A34" s="20" t="s">
        <v>270</v>
      </c>
      <c r="B34" s="58" t="s">
        <v>33</v>
      </c>
      <c r="C34" s="44" t="s">
        <v>276</v>
      </c>
      <c r="D34" s="75"/>
      <c r="E34" s="74"/>
    </row>
    <row r="35" spans="1:5" ht="25.5" x14ac:dyDescent="0.25">
      <c r="A35" s="20" t="s">
        <v>270</v>
      </c>
      <c r="B35" s="58" t="s">
        <v>34</v>
      </c>
      <c r="C35" s="42" t="s">
        <v>274</v>
      </c>
      <c r="D35" s="74"/>
      <c r="E35" s="74"/>
    </row>
    <row r="36" spans="1:5" x14ac:dyDescent="0.25">
      <c r="A36" s="20" t="s">
        <v>270</v>
      </c>
      <c r="B36" s="58" t="s">
        <v>35</v>
      </c>
      <c r="C36" s="42" t="s">
        <v>272</v>
      </c>
      <c r="D36" s="74"/>
      <c r="E36" s="74"/>
    </row>
    <row r="37" spans="1:5" x14ac:dyDescent="0.25">
      <c r="A37" s="20" t="s">
        <v>270</v>
      </c>
      <c r="B37" s="58" t="s">
        <v>36</v>
      </c>
      <c r="C37" s="42" t="s">
        <v>261</v>
      </c>
      <c r="D37" s="74"/>
      <c r="E37" s="74"/>
    </row>
    <row r="38" spans="1:5" ht="26.25" x14ac:dyDescent="0.25">
      <c r="A38" s="20" t="s">
        <v>270</v>
      </c>
      <c r="B38" s="58" t="s">
        <v>37</v>
      </c>
      <c r="C38" s="76" t="s">
        <v>278</v>
      </c>
      <c r="D38" s="74"/>
      <c r="E38" s="74"/>
    </row>
    <row r="39" spans="1:5" ht="26.25" customHeight="1" x14ac:dyDescent="0.25">
      <c r="A39" s="20" t="s">
        <v>270</v>
      </c>
      <c r="B39" s="58" t="s">
        <v>38</v>
      </c>
      <c r="C39" s="76" t="s">
        <v>287</v>
      </c>
      <c r="D39" s="74"/>
      <c r="E39" s="74"/>
    </row>
    <row r="40" spans="1:5" ht="39" x14ac:dyDescent="0.25">
      <c r="A40" s="20" t="s">
        <v>270</v>
      </c>
      <c r="B40" s="58" t="s">
        <v>39</v>
      </c>
      <c r="C40" s="76" t="s">
        <v>285</v>
      </c>
      <c r="D40" s="74"/>
      <c r="E40" s="74"/>
    </row>
    <row r="41" spans="1:5" x14ac:dyDescent="0.25">
      <c r="A41" s="20" t="s">
        <v>270</v>
      </c>
      <c r="B41" s="58" t="s">
        <v>43</v>
      </c>
      <c r="C41" s="76" t="s">
        <v>280</v>
      </c>
      <c r="D41" s="74"/>
      <c r="E41" s="74"/>
    </row>
    <row r="42" spans="1:5" ht="26.25" x14ac:dyDescent="0.25">
      <c r="A42" s="20" t="s">
        <v>270</v>
      </c>
      <c r="B42" s="58" t="s">
        <v>151</v>
      </c>
      <c r="C42" s="76" t="s">
        <v>279</v>
      </c>
      <c r="D42" s="74"/>
      <c r="E42" s="74"/>
    </row>
    <row r="43" spans="1:5" ht="26.25" x14ac:dyDescent="0.25">
      <c r="A43" s="20" t="s">
        <v>270</v>
      </c>
      <c r="B43" s="58" t="s">
        <v>152</v>
      </c>
      <c r="C43" s="76" t="s">
        <v>281</v>
      </c>
      <c r="D43" s="74"/>
      <c r="E43" s="74"/>
    </row>
    <row r="44" spans="1:5" x14ac:dyDescent="0.25">
      <c r="A44" s="20" t="s">
        <v>270</v>
      </c>
      <c r="B44" s="58" t="s">
        <v>153</v>
      </c>
      <c r="C44" s="76" t="s">
        <v>282</v>
      </c>
      <c r="D44" s="74"/>
      <c r="E44" s="74"/>
    </row>
    <row r="45" spans="1:5" x14ac:dyDescent="0.25">
      <c r="A45" s="20" t="s">
        <v>270</v>
      </c>
      <c r="B45" s="58" t="s">
        <v>154</v>
      </c>
      <c r="C45" s="44" t="s">
        <v>340</v>
      </c>
      <c r="D45" s="74"/>
      <c r="E45" s="74"/>
    </row>
    <row r="46" spans="1:5" x14ac:dyDescent="0.25">
      <c r="A46" s="20" t="s">
        <v>270</v>
      </c>
      <c r="B46" s="58" t="s">
        <v>171</v>
      </c>
      <c r="C46" s="44" t="s">
        <v>307</v>
      </c>
      <c r="D46" s="74"/>
      <c r="E46" s="74"/>
    </row>
    <row r="47" spans="1:5" x14ac:dyDescent="0.25">
      <c r="A47" s="20" t="s">
        <v>270</v>
      </c>
      <c r="B47" s="58" t="s">
        <v>173</v>
      </c>
      <c r="C47" s="76" t="s">
        <v>273</v>
      </c>
      <c r="D47" s="74"/>
      <c r="E47" s="74"/>
    </row>
    <row r="48" spans="1:5" x14ac:dyDescent="0.25">
      <c r="A48" s="20" t="s">
        <v>270</v>
      </c>
      <c r="B48" s="58" t="s">
        <v>288</v>
      </c>
      <c r="C48" s="76" t="s">
        <v>275</v>
      </c>
      <c r="D48" s="75"/>
      <c r="E48" s="74"/>
    </row>
    <row r="49" spans="1:5" x14ac:dyDescent="0.25">
      <c r="A49" s="20" t="s">
        <v>270</v>
      </c>
      <c r="B49" s="58" t="s">
        <v>289</v>
      </c>
      <c r="C49" s="64" t="s">
        <v>286</v>
      </c>
      <c r="D49" s="74"/>
      <c r="E49" s="74"/>
    </row>
    <row r="50" spans="1:5" x14ac:dyDescent="0.25">
      <c r="A50" s="20" t="s">
        <v>270</v>
      </c>
      <c r="B50" s="58" t="s">
        <v>290</v>
      </c>
      <c r="C50" s="44" t="s">
        <v>305</v>
      </c>
      <c r="D50" s="74"/>
      <c r="E50" s="74"/>
    </row>
    <row r="51" spans="1:5" x14ac:dyDescent="0.25">
      <c r="A51" s="20" t="s">
        <v>270</v>
      </c>
      <c r="B51" s="58" t="s">
        <v>291</v>
      </c>
      <c r="C51" s="44" t="s">
        <v>277</v>
      </c>
      <c r="D51" s="75"/>
      <c r="E51" s="74"/>
    </row>
    <row r="52" spans="1:5" ht="26.25" x14ac:dyDescent="0.25">
      <c r="A52" s="20" t="s">
        <v>270</v>
      </c>
      <c r="B52" s="58" t="s">
        <v>292</v>
      </c>
      <c r="C52" s="44" t="s">
        <v>299</v>
      </c>
      <c r="D52" s="75"/>
      <c r="E52" s="74"/>
    </row>
    <row r="53" spans="1:5" x14ac:dyDescent="0.25">
      <c r="A53" s="20" t="s">
        <v>270</v>
      </c>
      <c r="B53" s="58" t="s">
        <v>293</v>
      </c>
      <c r="C53" s="44" t="s">
        <v>283</v>
      </c>
      <c r="D53" s="75"/>
      <c r="E53" s="74"/>
    </row>
    <row r="54" spans="1:5" ht="26.25" x14ac:dyDescent="0.25">
      <c r="A54" s="20" t="s">
        <v>270</v>
      </c>
      <c r="B54" s="58" t="s">
        <v>294</v>
      </c>
      <c r="C54" s="44" t="s">
        <v>284</v>
      </c>
      <c r="D54" s="75"/>
      <c r="E54" s="74"/>
    </row>
    <row r="55" spans="1:5" ht="26.25" x14ac:dyDescent="0.25">
      <c r="A55" s="20" t="s">
        <v>270</v>
      </c>
      <c r="B55" s="58" t="s">
        <v>313</v>
      </c>
      <c r="C55" s="76" t="s">
        <v>298</v>
      </c>
      <c r="D55" s="75"/>
      <c r="E55" s="74"/>
    </row>
    <row r="56" spans="1:5" x14ac:dyDescent="0.25">
      <c r="A56" s="20" t="s">
        <v>270</v>
      </c>
      <c r="B56" s="58" t="s">
        <v>314</v>
      </c>
      <c r="C56" s="76" t="s">
        <v>271</v>
      </c>
      <c r="D56" s="74"/>
      <c r="E56" s="74"/>
    </row>
    <row r="57" spans="1:5" ht="26.25" x14ac:dyDescent="0.25">
      <c r="A57" s="20" t="s">
        <v>270</v>
      </c>
      <c r="B57" s="58" t="s">
        <v>315</v>
      </c>
      <c r="C57" s="82" t="s">
        <v>337</v>
      </c>
      <c r="D57" s="74"/>
      <c r="E57" s="74"/>
    </row>
    <row r="58" spans="1:5" x14ac:dyDescent="0.25">
      <c r="A58" s="20"/>
      <c r="B58" s="61"/>
      <c r="C58" s="72" t="s">
        <v>16</v>
      </c>
      <c r="D58" s="140">
        <v>52201</v>
      </c>
      <c r="E58" s="141"/>
    </row>
    <row r="59" spans="1:5" x14ac:dyDescent="0.25">
      <c r="A59" s="23"/>
      <c r="B59" s="51"/>
      <c r="C59" s="35" t="s">
        <v>20</v>
      </c>
      <c r="D59" s="142" t="s">
        <v>27</v>
      </c>
      <c r="E59" s="143"/>
    </row>
    <row r="60" spans="1:5" x14ac:dyDescent="0.25">
      <c r="A60" s="16"/>
      <c r="B60" s="16"/>
      <c r="C60" s="16"/>
      <c r="D60" s="16"/>
      <c r="E60" s="17"/>
    </row>
    <row r="61" spans="1:5" s="101" customFormat="1" x14ac:dyDescent="0.25">
      <c r="C61" s="114" t="s">
        <v>392</v>
      </c>
      <c r="D61" s="115">
        <f>D24</f>
        <v>0</v>
      </c>
      <c r="E61" s="116"/>
    </row>
    <row r="62" spans="1:5" s="101" customFormat="1" ht="25.5" customHeight="1" x14ac:dyDescent="0.25">
      <c r="C62" s="114"/>
      <c r="D62" s="116"/>
      <c r="E62" s="116"/>
    </row>
    <row r="63" spans="1:5" s="101" customFormat="1" x14ac:dyDescent="0.25">
      <c r="C63" s="102" t="s">
        <v>383</v>
      </c>
      <c r="D63" s="117"/>
      <c r="E63" s="117"/>
    </row>
    <row r="64" spans="1:5" s="101" customFormat="1" x14ac:dyDescent="0.25">
      <c r="C64" s="103" t="s">
        <v>384</v>
      </c>
      <c r="D64" s="117"/>
      <c r="E64" s="117"/>
    </row>
    <row r="65" spans="1:6" x14ac:dyDescent="0.25">
      <c r="A65"/>
      <c r="B65"/>
    </row>
    <row r="66" spans="1:6" s="101" customFormat="1" ht="51.75" customHeight="1" x14ac:dyDescent="0.25">
      <c r="B66" s="104"/>
      <c r="C66" s="118" t="s">
        <v>385</v>
      </c>
      <c r="D66" s="118"/>
      <c r="E66" s="118"/>
    </row>
    <row r="67" spans="1:6" s="101" customFormat="1" x14ac:dyDescent="0.25">
      <c r="B67" s="105"/>
    </row>
    <row r="68" spans="1:6" s="101" customFormat="1" x14ac:dyDescent="0.25">
      <c r="A68" s="111" t="s">
        <v>386</v>
      </c>
      <c r="B68" s="111"/>
      <c r="C68" s="111"/>
      <c r="D68" s="111"/>
    </row>
    <row r="69" spans="1:6" s="101" customFormat="1" ht="15" customHeight="1" x14ac:dyDescent="0.25">
      <c r="A69" s="112" t="s">
        <v>387</v>
      </c>
      <c r="B69" s="112"/>
      <c r="C69" s="112"/>
      <c r="D69" s="112"/>
      <c r="E69" s="112"/>
    </row>
    <row r="70" spans="1:6" s="101" customFormat="1" x14ac:dyDescent="0.25">
      <c r="A70" s="113" t="s">
        <v>388</v>
      </c>
      <c r="B70" s="113"/>
      <c r="C70" s="113"/>
      <c r="D70" s="113"/>
      <c r="E70" s="113"/>
    </row>
    <row r="71" spans="1:6" s="25" customFormat="1" x14ac:dyDescent="0.25">
      <c r="F71" s="21"/>
    </row>
  </sheetData>
  <mergeCells count="44">
    <mergeCell ref="D25:E25"/>
    <mergeCell ref="D26:E26"/>
    <mergeCell ref="C29:E29"/>
    <mergeCell ref="D58:E58"/>
    <mergeCell ref="D59:E59"/>
    <mergeCell ref="A20:B20"/>
    <mergeCell ref="A21:B21"/>
    <mergeCell ref="A22:B22"/>
    <mergeCell ref="A23:B23"/>
    <mergeCell ref="D24:E24"/>
    <mergeCell ref="D21:E21"/>
    <mergeCell ref="D22:E22"/>
    <mergeCell ref="D23:E23"/>
    <mergeCell ref="A16:B16"/>
    <mergeCell ref="C16:E16"/>
    <mergeCell ref="A17:B17"/>
    <mergeCell ref="C17:E17"/>
    <mergeCell ref="A18:B18"/>
    <mergeCell ref="C18:E18"/>
    <mergeCell ref="A15:B15"/>
    <mergeCell ref="A2:E2"/>
    <mergeCell ref="A5:E5"/>
    <mergeCell ref="A6:E6"/>
    <mergeCell ref="A7:E7"/>
    <mergeCell ref="C15:E15"/>
    <mergeCell ref="A12:B12"/>
    <mergeCell ref="C12:E12"/>
    <mergeCell ref="A13:B13"/>
    <mergeCell ref="C13:E13"/>
    <mergeCell ref="A14:B14"/>
    <mergeCell ref="C14:E14"/>
    <mergeCell ref="A9:E9"/>
    <mergeCell ref="A10:B10"/>
    <mergeCell ref="C10:E10"/>
    <mergeCell ref="A11:B11"/>
    <mergeCell ref="C11:E11"/>
    <mergeCell ref="A68:D68"/>
    <mergeCell ref="A69:E69"/>
    <mergeCell ref="A70:E70"/>
    <mergeCell ref="C61:C62"/>
    <mergeCell ref="D61:E62"/>
    <mergeCell ref="D63:E63"/>
    <mergeCell ref="D64:E64"/>
    <mergeCell ref="C66:E66"/>
  </mergeCells>
  <pageMargins left="0.7" right="0.7" top="0.75" bottom="0.75" header="0.3" footer="0.3"/>
  <pageSetup paperSize="9" orientation="portrait" horizontalDpi="0" verticalDpi="0" r:id="rId1"/>
  <ignoredErrors>
    <ignoredError sqref="B28:B5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91" workbookViewId="0">
      <selection activeCell="C25" sqref="C25:E25"/>
    </sheetView>
  </sheetViews>
  <sheetFormatPr defaultRowHeight="15" x14ac:dyDescent="0.25"/>
  <cols>
    <col min="1" max="1" width="3.7109375" style="25" customWidth="1"/>
    <col min="2" max="2" width="4.42578125" style="25" customWidth="1"/>
    <col min="3" max="3" width="55.7109375" style="25" customWidth="1"/>
    <col min="4" max="5" width="15.7109375" style="25" customWidth="1"/>
    <col min="6" max="6" width="15.7109375" style="21" customWidth="1"/>
    <col min="7" max="7" width="54.85546875" style="25" customWidth="1"/>
    <col min="8" max="16384" width="9.140625" style="25"/>
  </cols>
  <sheetData>
    <row r="1" spans="1:5" customFormat="1" x14ac:dyDescent="0.25">
      <c r="A1" s="90"/>
      <c r="B1" s="91"/>
      <c r="E1" s="92" t="str">
        <f>Saturs!$E$1</f>
        <v>Pielikums Nr.2</v>
      </c>
    </row>
    <row r="2" spans="1:5" customFormat="1" ht="15" customHeight="1" x14ac:dyDescent="0.25">
      <c r="A2" s="110" t="str">
        <f>Saturs!$B$2</f>
        <v>Iepirkuma saskaņā ar Publisko iepirkumu likuma _. pantu „Zinātniskā institūta laboratorijas aprīkojums” nolikumam</v>
      </c>
      <c r="B2" s="110"/>
      <c r="C2" s="110"/>
      <c r="D2" s="110"/>
      <c r="E2" s="110"/>
    </row>
    <row r="3" spans="1:5" customFormat="1" x14ac:dyDescent="0.25">
      <c r="A3" s="90"/>
      <c r="E3" s="93" t="str">
        <f>Saturs!$E$3</f>
        <v>Iepirkuma identifikācijas Nr. PSKUS 2018/56</v>
      </c>
    </row>
    <row r="4" spans="1:5" customFormat="1" x14ac:dyDescent="0.25">
      <c r="A4" s="90"/>
      <c r="C4" s="94"/>
      <c r="E4" s="93"/>
    </row>
    <row r="5" spans="1:5" customFormat="1" ht="15.75" x14ac:dyDescent="0.25">
      <c r="A5" s="132" t="s">
        <v>349</v>
      </c>
      <c r="B5" s="132"/>
      <c r="C5" s="132"/>
      <c r="D5" s="132"/>
      <c r="E5" s="132"/>
    </row>
    <row r="6" spans="1:5" customFormat="1" ht="15.75" x14ac:dyDescent="0.25">
      <c r="A6" s="132" t="s">
        <v>364</v>
      </c>
      <c r="B6" s="132"/>
      <c r="C6" s="132"/>
      <c r="D6" s="132"/>
      <c r="E6" s="132"/>
    </row>
    <row r="7" spans="1:5" customFormat="1" ht="15.75" x14ac:dyDescent="0.25">
      <c r="A7" s="133" t="s">
        <v>373</v>
      </c>
      <c r="B7" s="133"/>
      <c r="C7" s="133"/>
      <c r="D7" s="133"/>
      <c r="E7" s="133"/>
    </row>
    <row r="8" spans="1:5" customFormat="1" ht="15.75" x14ac:dyDescent="0.25">
      <c r="A8" s="90"/>
      <c r="B8" s="95"/>
      <c r="C8" s="96"/>
      <c r="D8" s="95"/>
      <c r="E8" s="95"/>
    </row>
    <row r="9" spans="1:5" customFormat="1" x14ac:dyDescent="0.25">
      <c r="A9" s="134" t="s">
        <v>350</v>
      </c>
      <c r="B9" s="134"/>
      <c r="C9" s="134"/>
      <c r="D9" s="134"/>
      <c r="E9" s="134"/>
    </row>
    <row r="10" spans="1:5" customFormat="1" ht="38.25" customHeight="1" x14ac:dyDescent="0.25">
      <c r="A10" s="119" t="s">
        <v>351</v>
      </c>
      <c r="B10" s="120"/>
      <c r="C10" s="122" t="s">
        <v>376</v>
      </c>
      <c r="D10" s="122"/>
      <c r="E10" s="122"/>
    </row>
    <row r="11" spans="1:5" customFormat="1" x14ac:dyDescent="0.25">
      <c r="A11" s="119" t="s">
        <v>352</v>
      </c>
      <c r="B11" s="120"/>
      <c r="C11" s="123" t="s">
        <v>369</v>
      </c>
      <c r="D11" s="124"/>
      <c r="E11" s="125"/>
    </row>
    <row r="12" spans="1:5" customFormat="1" ht="26.25" customHeight="1" x14ac:dyDescent="0.25">
      <c r="A12" s="119" t="s">
        <v>353</v>
      </c>
      <c r="B12" s="120"/>
      <c r="C12" s="121" t="s">
        <v>354</v>
      </c>
      <c r="D12" s="122"/>
      <c r="E12" s="122"/>
    </row>
    <row r="13" spans="1:5" customFormat="1" ht="26.25" customHeight="1" x14ac:dyDescent="0.25">
      <c r="A13" s="119" t="s">
        <v>355</v>
      </c>
      <c r="B13" s="120"/>
      <c r="C13" s="121" t="s">
        <v>377</v>
      </c>
      <c r="D13" s="122"/>
      <c r="E13" s="122"/>
    </row>
    <row r="14" spans="1:5" customFormat="1" ht="27.75" customHeight="1" x14ac:dyDescent="0.25">
      <c r="A14" s="119" t="s">
        <v>357</v>
      </c>
      <c r="B14" s="120"/>
      <c r="C14" s="121" t="s">
        <v>356</v>
      </c>
      <c r="D14" s="122"/>
      <c r="E14" s="122"/>
    </row>
    <row r="15" spans="1:5" customFormat="1" ht="15.75" customHeight="1" x14ac:dyDescent="0.25">
      <c r="A15" s="119" t="s">
        <v>359</v>
      </c>
      <c r="B15" s="120"/>
      <c r="C15" s="123" t="s">
        <v>358</v>
      </c>
      <c r="D15" s="124"/>
      <c r="E15" s="125"/>
    </row>
    <row r="16" spans="1:5" customFormat="1" ht="40.5" customHeight="1" x14ac:dyDescent="0.25">
      <c r="A16" s="119" t="s">
        <v>361</v>
      </c>
      <c r="B16" s="120"/>
      <c r="C16" s="123" t="s">
        <v>360</v>
      </c>
      <c r="D16" s="124"/>
      <c r="E16" s="125"/>
    </row>
    <row r="17" spans="1:6" customFormat="1" ht="27" customHeight="1" x14ac:dyDescent="0.25">
      <c r="A17" s="119" t="s">
        <v>362</v>
      </c>
      <c r="B17" s="120"/>
      <c r="C17" s="123" t="s">
        <v>370</v>
      </c>
      <c r="D17" s="124"/>
      <c r="E17" s="125"/>
    </row>
    <row r="18" spans="1:6" customFormat="1" x14ac:dyDescent="0.25">
      <c r="A18" s="119" t="s">
        <v>378</v>
      </c>
      <c r="B18" s="120"/>
      <c r="C18" s="121" t="s">
        <v>363</v>
      </c>
      <c r="D18" s="122"/>
      <c r="E18" s="122"/>
    </row>
    <row r="19" spans="1:6" customFormat="1" x14ac:dyDescent="0.25">
      <c r="A19" s="25"/>
      <c r="B19" s="25"/>
      <c r="C19" s="1"/>
      <c r="D19" s="2"/>
      <c r="E19" s="2"/>
    </row>
    <row r="20" spans="1:6" ht="38.25" x14ac:dyDescent="0.25">
      <c r="A20" s="126" t="s">
        <v>0</v>
      </c>
      <c r="B20" s="127"/>
      <c r="C20" s="3" t="s">
        <v>1</v>
      </c>
      <c r="D20" s="4" t="s">
        <v>2</v>
      </c>
      <c r="E20" s="4" t="s">
        <v>3</v>
      </c>
    </row>
    <row r="21" spans="1:6" ht="31.5" customHeight="1" x14ac:dyDescent="0.25">
      <c r="A21" s="128" t="s">
        <v>25</v>
      </c>
      <c r="B21" s="129"/>
      <c r="C21" s="54" t="s">
        <v>22</v>
      </c>
      <c r="D21" s="130"/>
      <c r="E21" s="131"/>
      <c r="F21" s="25"/>
    </row>
    <row r="22" spans="1:6" x14ac:dyDescent="0.25">
      <c r="A22" s="146"/>
      <c r="B22" s="147"/>
      <c r="C22" s="6" t="s">
        <v>5</v>
      </c>
      <c r="D22" s="135"/>
      <c r="E22" s="136"/>
    </row>
    <row r="23" spans="1:6" x14ac:dyDescent="0.25">
      <c r="A23" s="18"/>
      <c r="B23" s="19"/>
      <c r="C23" s="137" t="s">
        <v>7</v>
      </c>
      <c r="D23" s="138"/>
      <c r="E23" s="139"/>
    </row>
    <row r="24" spans="1:6" ht="89.25" x14ac:dyDescent="0.25">
      <c r="A24" s="20" t="s">
        <v>25</v>
      </c>
      <c r="B24" s="58" t="s">
        <v>28</v>
      </c>
      <c r="C24" s="8" t="s">
        <v>56</v>
      </c>
      <c r="D24" s="9"/>
      <c r="E24" s="10"/>
    </row>
    <row r="25" spans="1:6" x14ac:dyDescent="0.25">
      <c r="A25" s="18"/>
      <c r="B25" s="19"/>
      <c r="C25" s="137" t="s">
        <v>8</v>
      </c>
      <c r="D25" s="138"/>
      <c r="E25" s="139"/>
    </row>
    <row r="26" spans="1:6" x14ac:dyDescent="0.25">
      <c r="A26" s="20" t="s">
        <v>25</v>
      </c>
      <c r="B26" s="58" t="s">
        <v>29</v>
      </c>
      <c r="C26" s="50" t="s">
        <v>47</v>
      </c>
      <c r="D26" s="10"/>
      <c r="E26" s="10"/>
    </row>
    <row r="27" spans="1:6" ht="38.25" x14ac:dyDescent="0.25">
      <c r="A27" s="20" t="s">
        <v>25</v>
      </c>
      <c r="B27" s="58" t="s">
        <v>103</v>
      </c>
      <c r="C27" s="49" t="s">
        <v>46</v>
      </c>
      <c r="D27" s="10"/>
      <c r="E27" s="10"/>
    </row>
    <row r="28" spans="1:6" ht="40.5" customHeight="1" x14ac:dyDescent="0.25">
      <c r="A28" s="20" t="s">
        <v>25</v>
      </c>
      <c r="B28" s="58" t="s">
        <v>104</v>
      </c>
      <c r="C28" s="49" t="s">
        <v>88</v>
      </c>
      <c r="D28" s="10"/>
      <c r="E28" s="10"/>
    </row>
    <row r="29" spans="1:6" ht="15" customHeight="1" x14ac:dyDescent="0.25">
      <c r="A29" s="20" t="s">
        <v>25</v>
      </c>
      <c r="B29" s="58" t="s">
        <v>105</v>
      </c>
      <c r="C29" s="49" t="s">
        <v>89</v>
      </c>
      <c r="D29" s="10"/>
      <c r="E29" s="10"/>
    </row>
    <row r="30" spans="1:6" x14ac:dyDescent="0.25">
      <c r="A30" s="20" t="s">
        <v>25</v>
      </c>
      <c r="B30" s="58" t="s">
        <v>30</v>
      </c>
      <c r="C30" s="50" t="s">
        <v>57</v>
      </c>
      <c r="D30" s="10"/>
      <c r="E30" s="10"/>
    </row>
    <row r="31" spans="1:6" ht="38.25" x14ac:dyDescent="0.25">
      <c r="A31" s="20" t="s">
        <v>25</v>
      </c>
      <c r="B31" s="58" t="s">
        <v>106</v>
      </c>
      <c r="C31" s="49" t="s">
        <v>50</v>
      </c>
      <c r="D31" s="10"/>
      <c r="E31" s="10"/>
    </row>
    <row r="32" spans="1:6" x14ac:dyDescent="0.25">
      <c r="A32" s="20" t="s">
        <v>25</v>
      </c>
      <c r="B32" s="58" t="s">
        <v>107</v>
      </c>
      <c r="C32" s="49" t="s">
        <v>48</v>
      </c>
      <c r="D32" s="10"/>
      <c r="E32" s="10"/>
    </row>
    <row r="33" spans="1:6" ht="38.25" x14ac:dyDescent="0.25">
      <c r="A33" s="20" t="s">
        <v>25</v>
      </c>
      <c r="B33" s="58" t="s">
        <v>108</v>
      </c>
      <c r="C33" s="49" t="s">
        <v>60</v>
      </c>
      <c r="D33" s="10"/>
      <c r="E33" s="10"/>
    </row>
    <row r="34" spans="1:6" ht="25.5" x14ac:dyDescent="0.25">
      <c r="A34" s="20" t="s">
        <v>25</v>
      </c>
      <c r="B34" s="58" t="s">
        <v>109</v>
      </c>
      <c r="C34" s="49" t="s">
        <v>61</v>
      </c>
      <c r="D34" s="10"/>
      <c r="E34" s="10"/>
    </row>
    <row r="35" spans="1:6" ht="51" x14ac:dyDescent="0.25">
      <c r="A35" s="20" t="s">
        <v>25</v>
      </c>
      <c r="B35" s="58" t="s">
        <v>110</v>
      </c>
      <c r="C35" s="49" t="s">
        <v>80</v>
      </c>
      <c r="D35" s="10"/>
      <c r="E35" s="10"/>
    </row>
    <row r="36" spans="1:6" ht="25.5" x14ac:dyDescent="0.25">
      <c r="A36" s="20" t="s">
        <v>25</v>
      </c>
      <c r="B36" s="58" t="s">
        <v>111</v>
      </c>
      <c r="C36" s="49" t="s">
        <v>82</v>
      </c>
      <c r="D36" s="10"/>
      <c r="E36" s="10"/>
    </row>
    <row r="37" spans="1:6" ht="27" customHeight="1" x14ac:dyDescent="0.25">
      <c r="A37" s="20" t="s">
        <v>25</v>
      </c>
      <c r="B37" s="58" t="s">
        <v>112</v>
      </c>
      <c r="C37" s="49" t="s">
        <v>81</v>
      </c>
      <c r="D37" s="10"/>
      <c r="E37" s="10"/>
    </row>
    <row r="38" spans="1:6" ht="27" customHeight="1" x14ac:dyDescent="0.25">
      <c r="A38" s="20" t="s">
        <v>25</v>
      </c>
      <c r="B38" s="58" t="s">
        <v>113</v>
      </c>
      <c r="C38" s="49" t="s">
        <v>155</v>
      </c>
      <c r="D38" s="10"/>
      <c r="E38" s="10"/>
    </row>
    <row r="39" spans="1:6" ht="27" customHeight="1" x14ac:dyDescent="0.25">
      <c r="A39" s="20" t="s">
        <v>25</v>
      </c>
      <c r="B39" s="58" t="s">
        <v>114</v>
      </c>
      <c r="C39" s="49" t="s">
        <v>52</v>
      </c>
      <c r="D39" s="10"/>
      <c r="E39" s="10"/>
    </row>
    <row r="40" spans="1:6" ht="27" customHeight="1" x14ac:dyDescent="0.25">
      <c r="A40" s="20" t="s">
        <v>25</v>
      </c>
      <c r="B40" s="58" t="s">
        <v>115</v>
      </c>
      <c r="C40" s="49" t="s">
        <v>53</v>
      </c>
      <c r="D40" s="10"/>
      <c r="E40" s="10"/>
    </row>
    <row r="41" spans="1:6" ht="25.5" x14ac:dyDescent="0.25">
      <c r="A41" s="20" t="s">
        <v>25</v>
      </c>
      <c r="B41" s="58" t="s">
        <v>116</v>
      </c>
      <c r="C41" s="49" t="s">
        <v>51</v>
      </c>
      <c r="D41" s="10"/>
      <c r="E41" s="10"/>
    </row>
    <row r="42" spans="1:6" ht="25.5" x14ac:dyDescent="0.25">
      <c r="A42" s="20" t="s">
        <v>25</v>
      </c>
      <c r="B42" s="58" t="s">
        <v>117</v>
      </c>
      <c r="C42" s="49" t="s">
        <v>54</v>
      </c>
      <c r="D42" s="10"/>
      <c r="E42" s="10"/>
    </row>
    <row r="43" spans="1:6" ht="25.5" x14ac:dyDescent="0.25">
      <c r="A43" s="20" t="s">
        <v>25</v>
      </c>
      <c r="B43" s="58" t="s">
        <v>118</v>
      </c>
      <c r="C43" s="49" t="s">
        <v>55</v>
      </c>
      <c r="D43" s="10"/>
      <c r="E43" s="10"/>
    </row>
    <row r="44" spans="1:6" ht="25.5" x14ac:dyDescent="0.25">
      <c r="A44" s="20" t="s">
        <v>25</v>
      </c>
      <c r="B44" s="58" t="s">
        <v>119</v>
      </c>
      <c r="C44" s="49" t="s">
        <v>63</v>
      </c>
      <c r="D44" s="9"/>
      <c r="E44" s="9"/>
      <c r="F44" s="52"/>
    </row>
    <row r="45" spans="1:6" ht="25.5" x14ac:dyDescent="0.25">
      <c r="A45" s="20" t="s">
        <v>25</v>
      </c>
      <c r="B45" s="58" t="s">
        <v>120</v>
      </c>
      <c r="C45" s="49" t="s">
        <v>49</v>
      </c>
      <c r="D45" s="10"/>
      <c r="E45" s="10"/>
    </row>
    <row r="46" spans="1:6" ht="25.5" x14ac:dyDescent="0.25">
      <c r="A46" s="20" t="s">
        <v>25</v>
      </c>
      <c r="B46" s="58" t="s">
        <v>156</v>
      </c>
      <c r="C46" s="49" t="s">
        <v>62</v>
      </c>
      <c r="D46" s="10"/>
      <c r="E46" s="10"/>
    </row>
    <row r="47" spans="1:6" x14ac:dyDescent="0.25">
      <c r="A47" s="20" t="s">
        <v>25</v>
      </c>
      <c r="B47" s="58" t="s">
        <v>31</v>
      </c>
      <c r="C47" s="50" t="s">
        <v>58</v>
      </c>
      <c r="D47" s="10"/>
      <c r="E47" s="10"/>
    </row>
    <row r="48" spans="1:6" ht="38.25" x14ac:dyDescent="0.25">
      <c r="A48" s="20" t="s">
        <v>25</v>
      </c>
      <c r="B48" s="58" t="s">
        <v>121</v>
      </c>
      <c r="C48" s="49" t="s">
        <v>341</v>
      </c>
      <c r="D48" s="10"/>
      <c r="E48" s="10"/>
    </row>
    <row r="49" spans="1:5" x14ac:dyDescent="0.25">
      <c r="A49" s="20" t="s">
        <v>25</v>
      </c>
      <c r="B49" s="58" t="s">
        <v>122</v>
      </c>
      <c r="C49" s="13" t="s">
        <v>59</v>
      </c>
      <c r="D49" s="10"/>
      <c r="E49" s="10"/>
    </row>
    <row r="50" spans="1:5" x14ac:dyDescent="0.25">
      <c r="A50" s="20" t="s">
        <v>25</v>
      </c>
      <c r="B50" s="58" t="s">
        <v>32</v>
      </c>
      <c r="C50" s="50" t="s">
        <v>342</v>
      </c>
      <c r="D50" s="10"/>
      <c r="E50" s="10"/>
    </row>
    <row r="51" spans="1:5" ht="25.5" x14ac:dyDescent="0.25">
      <c r="A51" s="20" t="s">
        <v>25</v>
      </c>
      <c r="B51" s="58" t="s">
        <v>123</v>
      </c>
      <c r="C51" s="49" t="s">
        <v>68</v>
      </c>
      <c r="D51" s="10"/>
      <c r="E51" s="10"/>
    </row>
    <row r="52" spans="1:5" ht="25.5" x14ac:dyDescent="0.25">
      <c r="A52" s="20" t="s">
        <v>25</v>
      </c>
      <c r="B52" s="58" t="s">
        <v>124</v>
      </c>
      <c r="C52" s="49" t="s">
        <v>79</v>
      </c>
      <c r="D52" s="10"/>
      <c r="E52" s="10"/>
    </row>
    <row r="53" spans="1:5" ht="25.5" x14ac:dyDescent="0.25">
      <c r="A53" s="20" t="s">
        <v>25</v>
      </c>
      <c r="B53" s="58" t="s">
        <v>125</v>
      </c>
      <c r="C53" s="49" t="s">
        <v>64</v>
      </c>
      <c r="D53" s="10"/>
      <c r="E53" s="10"/>
    </row>
    <row r="54" spans="1:5" ht="15.75" x14ac:dyDescent="0.25">
      <c r="A54" s="20" t="s">
        <v>25</v>
      </c>
      <c r="B54" s="58" t="s">
        <v>126</v>
      </c>
      <c r="C54" s="49" t="s">
        <v>65</v>
      </c>
      <c r="D54" s="10"/>
      <c r="E54" s="10"/>
    </row>
    <row r="55" spans="1:5" ht="15.75" x14ac:dyDescent="0.25">
      <c r="A55" s="20" t="s">
        <v>25</v>
      </c>
      <c r="B55" s="58" t="s">
        <v>127</v>
      </c>
      <c r="C55" s="49" t="s">
        <v>66</v>
      </c>
      <c r="D55" s="10"/>
      <c r="E55" s="10"/>
    </row>
    <row r="56" spans="1:5" ht="25.5" x14ac:dyDescent="0.25">
      <c r="A56" s="20" t="s">
        <v>25</v>
      </c>
      <c r="B56" s="58" t="s">
        <v>128</v>
      </c>
      <c r="C56" s="49" t="s">
        <v>70</v>
      </c>
      <c r="D56" s="10"/>
      <c r="E56" s="10"/>
    </row>
    <row r="57" spans="1:5" x14ac:dyDescent="0.25">
      <c r="A57" s="20" t="s">
        <v>25</v>
      </c>
      <c r="B57" s="58" t="s">
        <v>129</v>
      </c>
      <c r="C57" s="49" t="s">
        <v>67</v>
      </c>
      <c r="D57" s="10"/>
      <c r="E57" s="10"/>
    </row>
    <row r="58" spans="1:5" ht="25.5" x14ac:dyDescent="0.25">
      <c r="A58" s="20" t="s">
        <v>25</v>
      </c>
      <c r="B58" s="58" t="s">
        <v>130</v>
      </c>
      <c r="C58" s="49" t="s">
        <v>69</v>
      </c>
      <c r="D58" s="10"/>
      <c r="E58" s="10"/>
    </row>
    <row r="59" spans="1:5" ht="25.5" x14ac:dyDescent="0.25">
      <c r="A59" s="20" t="s">
        <v>25</v>
      </c>
      <c r="B59" s="58" t="s">
        <v>131</v>
      </c>
      <c r="C59" s="12" t="s">
        <v>77</v>
      </c>
      <c r="D59" s="10"/>
      <c r="E59" s="10"/>
    </row>
    <row r="60" spans="1:5" ht="25.5" x14ac:dyDescent="0.25">
      <c r="A60" s="20" t="s">
        <v>25</v>
      </c>
      <c r="B60" s="58" t="s">
        <v>132</v>
      </c>
      <c r="C60" s="49" t="s">
        <v>71</v>
      </c>
      <c r="D60" s="10"/>
      <c r="E60" s="10"/>
    </row>
    <row r="61" spans="1:5" ht="25.5" x14ac:dyDescent="0.25">
      <c r="A61" s="20" t="s">
        <v>25</v>
      </c>
      <c r="B61" s="58" t="s">
        <v>133</v>
      </c>
      <c r="C61" s="49" t="s">
        <v>72</v>
      </c>
      <c r="D61" s="10"/>
      <c r="E61" s="10"/>
    </row>
    <row r="62" spans="1:5" ht="25.5" x14ac:dyDescent="0.25">
      <c r="A62" s="20" t="s">
        <v>25</v>
      </c>
      <c r="B62" s="58" t="s">
        <v>134</v>
      </c>
      <c r="C62" s="49" t="s">
        <v>73</v>
      </c>
      <c r="D62" s="10"/>
      <c r="E62" s="10"/>
    </row>
    <row r="63" spans="1:5" ht="25.5" x14ac:dyDescent="0.25">
      <c r="A63" s="20" t="s">
        <v>25</v>
      </c>
      <c r="B63" s="58" t="s">
        <v>135</v>
      </c>
      <c r="C63" s="49" t="s">
        <v>75</v>
      </c>
      <c r="D63" s="10"/>
      <c r="E63" s="10"/>
    </row>
    <row r="64" spans="1:5" x14ac:dyDescent="0.25">
      <c r="A64" s="20" t="s">
        <v>25</v>
      </c>
      <c r="B64" s="58" t="s">
        <v>33</v>
      </c>
      <c r="C64" s="50" t="s">
        <v>76</v>
      </c>
      <c r="D64" s="10"/>
      <c r="E64" s="10"/>
    </row>
    <row r="65" spans="1:5" ht="25.5" x14ac:dyDescent="0.25">
      <c r="A65" s="20" t="s">
        <v>25</v>
      </c>
      <c r="B65" s="58" t="s">
        <v>136</v>
      </c>
      <c r="C65" s="49" t="s">
        <v>68</v>
      </c>
      <c r="D65" s="10"/>
      <c r="E65" s="10"/>
    </row>
    <row r="66" spans="1:5" x14ac:dyDescent="0.25">
      <c r="A66" s="20" t="s">
        <v>25</v>
      </c>
      <c r="B66" s="58" t="s">
        <v>137</v>
      </c>
      <c r="C66" s="49" t="s">
        <v>78</v>
      </c>
      <c r="D66" s="10"/>
      <c r="E66" s="10"/>
    </row>
    <row r="67" spans="1:5" ht="25.5" x14ac:dyDescent="0.25">
      <c r="A67" s="20" t="s">
        <v>25</v>
      </c>
      <c r="B67" s="58" t="s">
        <v>138</v>
      </c>
      <c r="C67" s="49" t="s">
        <v>64</v>
      </c>
      <c r="D67" s="10"/>
      <c r="E67" s="10"/>
    </row>
    <row r="68" spans="1:5" ht="15.75" x14ac:dyDescent="0.25">
      <c r="A68" s="20" t="s">
        <v>25</v>
      </c>
      <c r="B68" s="58" t="s">
        <v>139</v>
      </c>
      <c r="C68" s="49" t="s">
        <v>65</v>
      </c>
      <c r="D68" s="10"/>
      <c r="E68" s="10"/>
    </row>
    <row r="69" spans="1:5" ht="15.75" x14ac:dyDescent="0.25">
      <c r="A69" s="20" t="s">
        <v>25</v>
      </c>
      <c r="B69" s="58" t="s">
        <v>140</v>
      </c>
      <c r="C69" s="49" t="s">
        <v>66</v>
      </c>
      <c r="D69" s="10"/>
      <c r="E69" s="10"/>
    </row>
    <row r="70" spans="1:5" ht="25.5" x14ac:dyDescent="0.25">
      <c r="A70" s="20" t="s">
        <v>25</v>
      </c>
      <c r="B70" s="58" t="s">
        <v>141</v>
      </c>
      <c r="C70" s="49" t="s">
        <v>70</v>
      </c>
      <c r="D70" s="10"/>
      <c r="E70" s="10"/>
    </row>
    <row r="71" spans="1:5" x14ac:dyDescent="0.25">
      <c r="A71" s="20" t="s">
        <v>25</v>
      </c>
      <c r="B71" s="58" t="s">
        <v>142</v>
      </c>
      <c r="C71" s="49" t="s">
        <v>67</v>
      </c>
      <c r="D71" s="10"/>
      <c r="E71" s="10"/>
    </row>
    <row r="72" spans="1:5" ht="25.5" x14ac:dyDescent="0.25">
      <c r="A72" s="20" t="s">
        <v>25</v>
      </c>
      <c r="B72" s="58" t="s">
        <v>143</v>
      </c>
      <c r="C72" s="49" t="s">
        <v>69</v>
      </c>
      <c r="D72" s="10"/>
      <c r="E72" s="10"/>
    </row>
    <row r="73" spans="1:5" ht="25.5" x14ac:dyDescent="0.25">
      <c r="A73" s="20" t="s">
        <v>25</v>
      </c>
      <c r="B73" s="58" t="s">
        <v>144</v>
      </c>
      <c r="C73" s="49" t="s">
        <v>74</v>
      </c>
      <c r="D73" s="10"/>
      <c r="E73" s="10"/>
    </row>
    <row r="74" spans="1:5" x14ac:dyDescent="0.25">
      <c r="A74" s="20" t="s">
        <v>25</v>
      </c>
      <c r="B74" s="58" t="s">
        <v>34</v>
      </c>
      <c r="C74" s="50" t="s">
        <v>26</v>
      </c>
      <c r="D74" s="10"/>
      <c r="E74" s="10"/>
    </row>
    <row r="75" spans="1:5" ht="25.5" x14ac:dyDescent="0.25">
      <c r="A75" s="20" t="s">
        <v>25</v>
      </c>
      <c r="B75" s="58" t="s">
        <v>145</v>
      </c>
      <c r="C75" s="49" t="s">
        <v>83</v>
      </c>
      <c r="D75" s="10"/>
      <c r="E75" s="10"/>
    </row>
    <row r="76" spans="1:5" x14ac:dyDescent="0.25">
      <c r="A76" s="20" t="s">
        <v>25</v>
      </c>
      <c r="B76" s="58" t="s">
        <v>146</v>
      </c>
      <c r="C76" s="49" t="s">
        <v>85</v>
      </c>
      <c r="D76" s="10"/>
      <c r="E76" s="10"/>
    </row>
    <row r="77" spans="1:5" x14ac:dyDescent="0.25">
      <c r="A77" s="20" t="s">
        <v>25</v>
      </c>
      <c r="B77" s="58" t="s">
        <v>147</v>
      </c>
      <c r="C77" s="49" t="s">
        <v>84</v>
      </c>
      <c r="D77" s="10"/>
      <c r="E77" s="10"/>
    </row>
    <row r="78" spans="1:5" ht="38.25" x14ac:dyDescent="0.25">
      <c r="A78" s="20" t="s">
        <v>25</v>
      </c>
      <c r="B78" s="58" t="s">
        <v>148</v>
      </c>
      <c r="C78" s="12" t="s">
        <v>86</v>
      </c>
      <c r="D78" s="10"/>
      <c r="E78" s="10"/>
    </row>
    <row r="79" spans="1:5" x14ac:dyDescent="0.25">
      <c r="A79" s="20" t="s">
        <v>25</v>
      </c>
      <c r="B79" s="58" t="s">
        <v>35</v>
      </c>
      <c r="C79" s="13" t="s">
        <v>157</v>
      </c>
      <c r="D79" s="10"/>
      <c r="E79" s="10"/>
    </row>
    <row r="80" spans="1:5" ht="25.5" x14ac:dyDescent="0.25">
      <c r="A80" s="20" t="s">
        <v>25</v>
      </c>
      <c r="B80" s="58" t="s">
        <v>149</v>
      </c>
      <c r="C80" s="49" t="s">
        <v>93</v>
      </c>
      <c r="D80" s="10"/>
      <c r="E80" s="10"/>
    </row>
    <row r="81" spans="1:6" ht="38.25" x14ac:dyDescent="0.25">
      <c r="A81" s="20" t="s">
        <v>25</v>
      </c>
      <c r="B81" s="58" t="s">
        <v>150</v>
      </c>
      <c r="C81" s="49" t="s">
        <v>87</v>
      </c>
      <c r="D81" s="10"/>
      <c r="E81" s="10"/>
    </row>
    <row r="82" spans="1:6" x14ac:dyDescent="0.25">
      <c r="A82" s="20" t="s">
        <v>25</v>
      </c>
      <c r="B82" s="58" t="s">
        <v>36</v>
      </c>
      <c r="C82" s="50" t="s">
        <v>164</v>
      </c>
      <c r="D82" s="63"/>
      <c r="E82" s="10"/>
    </row>
    <row r="83" spans="1:6" x14ac:dyDescent="0.25">
      <c r="A83" s="20" t="s">
        <v>25</v>
      </c>
      <c r="B83" s="58" t="s">
        <v>165</v>
      </c>
      <c r="C83" s="49" t="s">
        <v>160</v>
      </c>
      <c r="D83" s="63"/>
      <c r="E83" s="10"/>
    </row>
    <row r="84" spans="1:6" x14ac:dyDescent="0.25">
      <c r="A84" s="20" t="s">
        <v>25</v>
      </c>
      <c r="B84" s="58" t="s">
        <v>166</v>
      </c>
      <c r="C84" s="49" t="s">
        <v>161</v>
      </c>
      <c r="D84" s="63"/>
      <c r="E84" s="10"/>
    </row>
    <row r="85" spans="1:6" x14ac:dyDescent="0.25">
      <c r="A85" s="20" t="s">
        <v>25</v>
      </c>
      <c r="B85" s="58" t="s">
        <v>167</v>
      </c>
      <c r="C85" s="49" t="s">
        <v>174</v>
      </c>
      <c r="D85" s="63"/>
      <c r="E85" s="10"/>
    </row>
    <row r="86" spans="1:6" x14ac:dyDescent="0.25">
      <c r="A86" s="20" t="s">
        <v>25</v>
      </c>
      <c r="B86" s="58" t="s">
        <v>168</v>
      </c>
      <c r="C86" s="49" t="s">
        <v>175</v>
      </c>
      <c r="D86" s="63"/>
      <c r="E86" s="10"/>
    </row>
    <row r="87" spans="1:6" x14ac:dyDescent="0.25">
      <c r="A87" s="20" t="s">
        <v>25</v>
      </c>
      <c r="B87" s="58" t="s">
        <v>169</v>
      </c>
      <c r="C87" s="49" t="s">
        <v>162</v>
      </c>
      <c r="D87" s="63"/>
      <c r="E87" s="10"/>
    </row>
    <row r="88" spans="1:6" x14ac:dyDescent="0.25">
      <c r="A88" s="20" t="s">
        <v>25</v>
      </c>
      <c r="B88" s="58" t="s">
        <v>170</v>
      </c>
      <c r="C88" s="49" t="s">
        <v>163</v>
      </c>
      <c r="D88" s="63"/>
      <c r="E88" s="10"/>
    </row>
    <row r="89" spans="1:6" ht="27" x14ac:dyDescent="0.25">
      <c r="A89" s="18"/>
      <c r="B89" s="19"/>
      <c r="C89" s="14" t="s">
        <v>10</v>
      </c>
      <c r="D89" s="14" t="s">
        <v>102</v>
      </c>
      <c r="E89" s="22" t="s">
        <v>11</v>
      </c>
      <c r="F89" s="22" t="s">
        <v>12</v>
      </c>
    </row>
    <row r="90" spans="1:6" x14ac:dyDescent="0.25">
      <c r="A90" s="20" t="s">
        <v>25</v>
      </c>
      <c r="B90" s="58" t="s">
        <v>37</v>
      </c>
      <c r="C90" s="11" t="s">
        <v>90</v>
      </c>
      <c r="D90" s="53"/>
      <c r="E90" s="57">
        <v>1</v>
      </c>
      <c r="F90" s="53"/>
    </row>
    <row r="91" spans="1:6" x14ac:dyDescent="0.25">
      <c r="A91" s="20" t="s">
        <v>25</v>
      </c>
      <c r="B91" s="58" t="s">
        <v>38</v>
      </c>
      <c r="C91" s="11" t="s">
        <v>91</v>
      </c>
      <c r="D91" s="53"/>
      <c r="E91" s="57">
        <v>1</v>
      </c>
      <c r="F91" s="53"/>
    </row>
    <row r="92" spans="1:6" x14ac:dyDescent="0.25">
      <c r="A92" s="20" t="s">
        <v>25</v>
      </c>
      <c r="B92" s="58" t="s">
        <v>39</v>
      </c>
      <c r="C92" s="11" t="s">
        <v>94</v>
      </c>
      <c r="D92" s="53"/>
      <c r="E92" s="57">
        <v>1</v>
      </c>
      <c r="F92" s="53"/>
    </row>
    <row r="93" spans="1:6" x14ac:dyDescent="0.25">
      <c r="A93" s="20" t="s">
        <v>25</v>
      </c>
      <c r="B93" s="58" t="s">
        <v>43</v>
      </c>
      <c r="C93" s="11" t="s">
        <v>95</v>
      </c>
      <c r="D93" s="53"/>
      <c r="E93" s="57">
        <v>3</v>
      </c>
      <c r="F93" s="53"/>
    </row>
    <row r="94" spans="1:6" x14ac:dyDescent="0.25">
      <c r="A94" s="20" t="s">
        <v>25</v>
      </c>
      <c r="B94" s="58" t="s">
        <v>151</v>
      </c>
      <c r="C94" s="11" t="s">
        <v>96</v>
      </c>
      <c r="D94" s="53"/>
      <c r="E94" s="57">
        <v>1</v>
      </c>
      <c r="F94" s="53"/>
    </row>
    <row r="95" spans="1:6" x14ac:dyDescent="0.25">
      <c r="A95" s="20" t="s">
        <v>25</v>
      </c>
      <c r="B95" s="58" t="s">
        <v>152</v>
      </c>
      <c r="C95" s="11" t="s">
        <v>97</v>
      </c>
      <c r="D95" s="53"/>
      <c r="E95" s="57">
        <v>1</v>
      </c>
      <c r="F95" s="53"/>
    </row>
    <row r="96" spans="1:6" x14ac:dyDescent="0.25">
      <c r="A96" s="20" t="s">
        <v>25</v>
      </c>
      <c r="B96" s="58" t="s">
        <v>153</v>
      </c>
      <c r="C96" s="11" t="s">
        <v>98</v>
      </c>
      <c r="D96" s="53"/>
      <c r="E96" s="57">
        <v>1</v>
      </c>
      <c r="F96" s="53"/>
    </row>
    <row r="97" spans="1:6" x14ac:dyDescent="0.25">
      <c r="A97" s="20" t="s">
        <v>25</v>
      </c>
      <c r="B97" s="58" t="s">
        <v>154</v>
      </c>
      <c r="C97" s="11" t="s">
        <v>99</v>
      </c>
      <c r="D97" s="53"/>
      <c r="E97" s="57">
        <v>1</v>
      </c>
      <c r="F97" s="53"/>
    </row>
    <row r="98" spans="1:6" ht="25.5" x14ac:dyDescent="0.25">
      <c r="A98" s="20" t="s">
        <v>25</v>
      </c>
      <c r="B98" s="58" t="s">
        <v>171</v>
      </c>
      <c r="C98" s="11" t="s">
        <v>92</v>
      </c>
      <c r="D98" s="53"/>
      <c r="E98" s="57">
        <v>1</v>
      </c>
      <c r="F98" s="53"/>
    </row>
    <row r="99" spans="1:6" x14ac:dyDescent="0.25">
      <c r="A99" s="20" t="s">
        <v>25</v>
      </c>
      <c r="B99" s="58" t="s">
        <v>173</v>
      </c>
      <c r="C99" s="55" t="s">
        <v>172</v>
      </c>
      <c r="D99" s="53"/>
      <c r="E99" s="57">
        <v>1</v>
      </c>
      <c r="F99" s="53"/>
    </row>
    <row r="100" spans="1:6" x14ac:dyDescent="0.25">
      <c r="A100" s="18"/>
      <c r="B100" s="19"/>
      <c r="C100" s="154" t="s">
        <v>346</v>
      </c>
      <c r="D100" s="155"/>
      <c r="E100" s="156"/>
      <c r="F100" s="59">
        <f>SUMPRODUCT(E90:E99,F90:F99)</f>
        <v>0</v>
      </c>
    </row>
    <row r="101" spans="1:6" ht="25.5" customHeight="1" x14ac:dyDescent="0.25">
      <c r="A101" s="20"/>
      <c r="B101" s="48" t="s">
        <v>100</v>
      </c>
      <c r="C101" s="151" t="s">
        <v>101</v>
      </c>
      <c r="D101" s="152"/>
      <c r="E101" s="152"/>
      <c r="F101" s="153"/>
    </row>
    <row r="102" spans="1:6" x14ac:dyDescent="0.25">
      <c r="A102" s="23"/>
      <c r="B102" s="51"/>
      <c r="C102" s="24" t="s">
        <v>16</v>
      </c>
      <c r="D102" s="140">
        <v>52201</v>
      </c>
      <c r="E102" s="141"/>
    </row>
    <row r="103" spans="1:6" x14ac:dyDescent="0.25">
      <c r="A103" s="23"/>
      <c r="B103" s="51"/>
      <c r="C103" s="24" t="s">
        <v>20</v>
      </c>
      <c r="D103" s="140" t="s">
        <v>27</v>
      </c>
      <c r="E103" s="141"/>
    </row>
    <row r="105" spans="1:6" s="101" customFormat="1" x14ac:dyDescent="0.25">
      <c r="C105" s="114" t="s">
        <v>391</v>
      </c>
      <c r="D105" s="115">
        <f>F100</f>
        <v>0</v>
      </c>
      <c r="E105" s="116"/>
    </row>
    <row r="106" spans="1:6" s="101" customFormat="1" ht="25.5" customHeight="1" x14ac:dyDescent="0.25">
      <c r="C106" s="114"/>
      <c r="D106" s="116"/>
      <c r="E106" s="116"/>
    </row>
    <row r="107" spans="1:6" s="101" customFormat="1" x14ac:dyDescent="0.25">
      <c r="C107" s="102" t="s">
        <v>383</v>
      </c>
      <c r="D107" s="117"/>
      <c r="E107" s="117"/>
    </row>
    <row r="108" spans="1:6" s="101" customFormat="1" x14ac:dyDescent="0.25">
      <c r="C108" s="103" t="s">
        <v>384</v>
      </c>
      <c r="D108" s="117"/>
      <c r="E108" s="117"/>
    </row>
    <row r="109" spans="1:6" customFormat="1" x14ac:dyDescent="0.25"/>
    <row r="110" spans="1:6" s="101" customFormat="1" ht="51.75" customHeight="1" x14ac:dyDescent="0.25">
      <c r="B110" s="104"/>
      <c r="C110" s="118" t="s">
        <v>385</v>
      </c>
      <c r="D110" s="118"/>
      <c r="E110" s="118"/>
    </row>
    <row r="111" spans="1:6" s="101" customFormat="1" x14ac:dyDescent="0.25">
      <c r="B111" s="105"/>
    </row>
    <row r="112" spans="1:6" s="101" customFormat="1" x14ac:dyDescent="0.25">
      <c r="A112" s="111" t="s">
        <v>386</v>
      </c>
      <c r="B112" s="111"/>
      <c r="C112" s="111"/>
      <c r="D112" s="111"/>
    </row>
    <row r="113" spans="1:5" s="101" customFormat="1" ht="15" customHeight="1" x14ac:dyDescent="0.25">
      <c r="A113" s="112" t="s">
        <v>387</v>
      </c>
      <c r="B113" s="112"/>
      <c r="C113" s="112"/>
      <c r="D113" s="112"/>
      <c r="E113" s="112"/>
    </row>
    <row r="114" spans="1:5" s="101" customFormat="1" x14ac:dyDescent="0.25">
      <c r="A114" s="113" t="s">
        <v>388</v>
      </c>
      <c r="B114" s="113"/>
      <c r="C114" s="113"/>
      <c r="D114" s="113"/>
      <c r="E114" s="113"/>
    </row>
    <row r="116" spans="1:5" x14ac:dyDescent="0.25">
      <c r="C116" s="62"/>
    </row>
    <row r="117" spans="1:5" x14ac:dyDescent="0.25">
      <c r="C117" s="62"/>
    </row>
    <row r="118" spans="1:5" x14ac:dyDescent="0.25">
      <c r="C118" s="62"/>
    </row>
    <row r="119" spans="1:5" x14ac:dyDescent="0.25">
      <c r="C119" s="62"/>
    </row>
    <row r="120" spans="1:5" x14ac:dyDescent="0.25">
      <c r="C120" s="62"/>
    </row>
    <row r="121" spans="1:5" x14ac:dyDescent="0.25">
      <c r="C121" s="62"/>
    </row>
    <row r="122" spans="1:5" x14ac:dyDescent="0.25">
      <c r="C122" s="62"/>
    </row>
  </sheetData>
  <mergeCells count="42">
    <mergeCell ref="A20:B20"/>
    <mergeCell ref="A21:B21"/>
    <mergeCell ref="A22:B22"/>
    <mergeCell ref="D21:E21"/>
    <mergeCell ref="D22:E22"/>
    <mergeCell ref="D102:E102"/>
    <mergeCell ref="D103:E103"/>
    <mergeCell ref="C23:E23"/>
    <mergeCell ref="C25:E25"/>
    <mergeCell ref="C101:F101"/>
    <mergeCell ref="C100:E100"/>
    <mergeCell ref="A16:B16"/>
    <mergeCell ref="C16:E16"/>
    <mergeCell ref="A17:B17"/>
    <mergeCell ref="C17:E17"/>
    <mergeCell ref="A18:B18"/>
    <mergeCell ref="C18:E18"/>
    <mergeCell ref="A15:B15"/>
    <mergeCell ref="A2:E2"/>
    <mergeCell ref="A5:E5"/>
    <mergeCell ref="A6:E6"/>
    <mergeCell ref="A7:E7"/>
    <mergeCell ref="C15:E15"/>
    <mergeCell ref="A12:B12"/>
    <mergeCell ref="C12:E12"/>
    <mergeCell ref="A13:B13"/>
    <mergeCell ref="C13:E13"/>
    <mergeCell ref="A14:B14"/>
    <mergeCell ref="C14:E14"/>
    <mergeCell ref="A9:E9"/>
    <mergeCell ref="A10:B10"/>
    <mergeCell ref="C10:E10"/>
    <mergeCell ref="A11:B11"/>
    <mergeCell ref="C11:E11"/>
    <mergeCell ref="A112:D112"/>
    <mergeCell ref="A113:E113"/>
    <mergeCell ref="A114:E114"/>
    <mergeCell ref="C105:C106"/>
    <mergeCell ref="D105:E106"/>
    <mergeCell ref="D107:E107"/>
    <mergeCell ref="D108:E108"/>
    <mergeCell ref="C110:E110"/>
  </mergeCells>
  <pageMargins left="0.7" right="0.7" top="0.75" bottom="0.75" header="0.3" footer="0.3"/>
  <pageSetup paperSize="9" orientation="portrait" verticalDpi="0" r:id="rId1"/>
  <ignoredErrors>
    <ignoredError sqref="B24 B47:B59 B26:B37 B82 B90:B99 B64:B80" numberStoredAsText="1"/>
    <ignoredError sqref="B60:B63" twoDigitTextYear="1" numberStoredAsText="1"/>
    <ignoredError sqref="B42:B46"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election activeCell="D50" sqref="D50:E50"/>
    </sheetView>
  </sheetViews>
  <sheetFormatPr defaultRowHeight="15" x14ac:dyDescent="0.25"/>
  <cols>
    <col min="1" max="1" width="3.42578125" customWidth="1"/>
    <col min="2" max="2" width="4" customWidth="1"/>
    <col min="3" max="3" width="55.5703125" customWidth="1"/>
    <col min="4" max="4" width="16" customWidth="1"/>
    <col min="5" max="5" width="16.28515625" customWidth="1"/>
  </cols>
  <sheetData>
    <row r="1" spans="1:5" x14ac:dyDescent="0.25">
      <c r="A1" s="90"/>
      <c r="B1" s="91"/>
      <c r="E1" s="92" t="str">
        <f>Saturs!$E$1</f>
        <v>Pielikums Nr.2</v>
      </c>
    </row>
    <row r="2" spans="1:5" ht="15" customHeight="1" x14ac:dyDescent="0.25">
      <c r="A2" s="110" t="str">
        <f>Saturs!$B$2</f>
        <v>Iepirkuma saskaņā ar Publisko iepirkumu likuma _. pantu „Zinātniskā institūta laboratorijas aprīkojums” nolikumam</v>
      </c>
      <c r="B2" s="110"/>
      <c r="C2" s="110"/>
      <c r="D2" s="110"/>
      <c r="E2" s="110"/>
    </row>
    <row r="3" spans="1:5" x14ac:dyDescent="0.25">
      <c r="A3" s="90"/>
      <c r="E3" s="93" t="str">
        <f>Saturs!$E$3</f>
        <v>Iepirkuma identifikācijas Nr. PSKUS 2018/56</v>
      </c>
    </row>
    <row r="4" spans="1:5" x14ac:dyDescent="0.25">
      <c r="A4" s="90"/>
      <c r="C4" s="94"/>
      <c r="E4" s="93"/>
    </row>
    <row r="5" spans="1:5" ht="15.75" x14ac:dyDescent="0.25">
      <c r="A5" s="132" t="s">
        <v>349</v>
      </c>
      <c r="B5" s="132"/>
      <c r="C5" s="132"/>
      <c r="D5" s="132"/>
      <c r="E5" s="132"/>
    </row>
    <row r="6" spans="1:5" ht="15.75" x14ac:dyDescent="0.25">
      <c r="A6" s="132" t="s">
        <v>364</v>
      </c>
      <c r="B6" s="132"/>
      <c r="C6" s="132"/>
      <c r="D6" s="132"/>
      <c r="E6" s="132"/>
    </row>
    <row r="7" spans="1:5" ht="15.75" x14ac:dyDescent="0.25">
      <c r="A7" s="133" t="s">
        <v>374</v>
      </c>
      <c r="B7" s="133"/>
      <c r="C7" s="133"/>
      <c r="D7" s="133"/>
      <c r="E7" s="133"/>
    </row>
    <row r="8" spans="1:5" ht="15.75" x14ac:dyDescent="0.25">
      <c r="A8" s="90"/>
      <c r="B8" s="95"/>
      <c r="C8" s="96"/>
      <c r="D8" s="95"/>
      <c r="E8" s="95"/>
    </row>
    <row r="9" spans="1:5" x14ac:dyDescent="0.25">
      <c r="A9" s="134" t="s">
        <v>350</v>
      </c>
      <c r="B9" s="134"/>
      <c r="C9" s="134"/>
      <c r="D9" s="134"/>
      <c r="E9" s="134"/>
    </row>
    <row r="10" spans="1:5" ht="38.25" customHeight="1" x14ac:dyDescent="0.25">
      <c r="A10" s="119" t="s">
        <v>351</v>
      </c>
      <c r="B10" s="120"/>
      <c r="C10" s="122" t="s">
        <v>376</v>
      </c>
      <c r="D10" s="122"/>
      <c r="E10" s="122"/>
    </row>
    <row r="11" spans="1:5" x14ac:dyDescent="0.25">
      <c r="A11" s="119" t="s">
        <v>352</v>
      </c>
      <c r="B11" s="120"/>
      <c r="C11" s="123" t="s">
        <v>369</v>
      </c>
      <c r="D11" s="124"/>
      <c r="E11" s="125"/>
    </row>
    <row r="12" spans="1:5" ht="26.25" customHeight="1" x14ac:dyDescent="0.25">
      <c r="A12" s="119" t="s">
        <v>353</v>
      </c>
      <c r="B12" s="120"/>
      <c r="C12" s="121" t="s">
        <v>354</v>
      </c>
      <c r="D12" s="122"/>
      <c r="E12" s="122"/>
    </row>
    <row r="13" spans="1:5" ht="26.25" customHeight="1" x14ac:dyDescent="0.25">
      <c r="A13" s="119" t="s">
        <v>355</v>
      </c>
      <c r="B13" s="120"/>
      <c r="C13" s="121" t="s">
        <v>377</v>
      </c>
      <c r="D13" s="122"/>
      <c r="E13" s="122"/>
    </row>
    <row r="14" spans="1:5" ht="27.75" customHeight="1" x14ac:dyDescent="0.25">
      <c r="A14" s="119" t="s">
        <v>357</v>
      </c>
      <c r="B14" s="120"/>
      <c r="C14" s="121" t="s">
        <v>356</v>
      </c>
      <c r="D14" s="122"/>
      <c r="E14" s="122"/>
    </row>
    <row r="15" spans="1:5" ht="15.75" customHeight="1" x14ac:dyDescent="0.25">
      <c r="A15" s="119" t="s">
        <v>359</v>
      </c>
      <c r="B15" s="120"/>
      <c r="C15" s="123" t="s">
        <v>358</v>
      </c>
      <c r="D15" s="124"/>
      <c r="E15" s="125"/>
    </row>
    <row r="16" spans="1:5" ht="40.5" customHeight="1" x14ac:dyDescent="0.25">
      <c r="A16" s="119" t="s">
        <v>361</v>
      </c>
      <c r="B16" s="120"/>
      <c r="C16" s="123" t="s">
        <v>360</v>
      </c>
      <c r="D16" s="124"/>
      <c r="E16" s="125"/>
    </row>
    <row r="17" spans="1:5" ht="27" customHeight="1" x14ac:dyDescent="0.25">
      <c r="A17" s="119" t="s">
        <v>362</v>
      </c>
      <c r="B17" s="120"/>
      <c r="C17" s="123" t="s">
        <v>370</v>
      </c>
      <c r="D17" s="124"/>
      <c r="E17" s="125"/>
    </row>
    <row r="18" spans="1:5" x14ac:dyDescent="0.25">
      <c r="A18" s="119" t="s">
        <v>378</v>
      </c>
      <c r="B18" s="120"/>
      <c r="C18" s="121" t="s">
        <v>363</v>
      </c>
      <c r="D18" s="122"/>
      <c r="E18" s="122"/>
    </row>
    <row r="19" spans="1:5" x14ac:dyDescent="0.25">
      <c r="A19" s="25"/>
      <c r="B19" s="25"/>
      <c r="C19" s="1"/>
      <c r="D19" s="2"/>
      <c r="E19" s="2"/>
    </row>
    <row r="20" spans="1:5" ht="38.25" x14ac:dyDescent="0.25">
      <c r="A20" s="157" t="s">
        <v>0</v>
      </c>
      <c r="B20" s="158"/>
      <c r="C20" s="3" t="s">
        <v>1</v>
      </c>
      <c r="D20" s="4" t="s">
        <v>2</v>
      </c>
      <c r="E20" s="4" t="s">
        <v>3</v>
      </c>
    </row>
    <row r="21" spans="1:5" ht="15.75" x14ac:dyDescent="0.25">
      <c r="A21" s="159" t="s">
        <v>268</v>
      </c>
      <c r="B21" s="159"/>
      <c r="C21" s="36" t="s">
        <v>23</v>
      </c>
      <c r="D21" s="160"/>
      <c r="E21" s="160"/>
    </row>
    <row r="22" spans="1:5" x14ac:dyDescent="0.25">
      <c r="A22" s="33"/>
      <c r="B22" s="34"/>
      <c r="C22" s="6" t="s">
        <v>45</v>
      </c>
      <c r="D22" s="135">
        <v>1</v>
      </c>
      <c r="E22" s="136"/>
    </row>
    <row r="23" spans="1:5" x14ac:dyDescent="0.25">
      <c r="A23" s="33"/>
      <c r="B23" s="34"/>
      <c r="C23" s="6" t="s">
        <v>4</v>
      </c>
      <c r="D23" s="142"/>
      <c r="E23" s="143"/>
    </row>
    <row r="24" spans="1:5" x14ac:dyDescent="0.25">
      <c r="A24" s="86"/>
      <c r="B24" s="87"/>
      <c r="C24" s="7" t="s">
        <v>347</v>
      </c>
      <c r="D24" s="148">
        <f>D22*D23</f>
        <v>0</v>
      </c>
      <c r="E24" s="149"/>
    </row>
    <row r="25" spans="1:5" x14ac:dyDescent="0.25">
      <c r="A25" s="33"/>
      <c r="B25" s="34"/>
      <c r="C25" s="6" t="s">
        <v>5</v>
      </c>
      <c r="D25" s="135"/>
      <c r="E25" s="136"/>
    </row>
    <row r="26" spans="1:5" x14ac:dyDescent="0.25">
      <c r="A26" s="33"/>
      <c r="B26" s="34"/>
      <c r="C26" s="6" t="s">
        <v>6</v>
      </c>
      <c r="D26" s="135"/>
      <c r="E26" s="136"/>
    </row>
    <row r="27" spans="1:5" x14ac:dyDescent="0.25">
      <c r="A27" s="161"/>
      <c r="B27" s="161"/>
      <c r="C27" s="150" t="s">
        <v>7</v>
      </c>
      <c r="D27" s="150"/>
      <c r="E27" s="150"/>
    </row>
    <row r="28" spans="1:5" x14ac:dyDescent="0.25">
      <c r="A28" s="45" t="str">
        <f>$A$21</f>
        <v>5.</v>
      </c>
      <c r="B28" s="37" t="s">
        <v>28</v>
      </c>
      <c r="C28" s="68" t="s">
        <v>264</v>
      </c>
      <c r="D28" s="38"/>
      <c r="E28" s="38"/>
    </row>
    <row r="29" spans="1:5" x14ac:dyDescent="0.25">
      <c r="A29" s="46"/>
      <c r="B29" s="39"/>
      <c r="C29" s="40" t="s">
        <v>8</v>
      </c>
      <c r="D29" s="40"/>
      <c r="E29" s="41"/>
    </row>
    <row r="30" spans="1:5" ht="25.5" x14ac:dyDescent="0.25">
      <c r="A30" s="45" t="str">
        <f>$A$21</f>
        <v>5.</v>
      </c>
      <c r="B30" s="37" t="s">
        <v>29</v>
      </c>
      <c r="C30" s="42" t="s">
        <v>259</v>
      </c>
      <c r="D30" s="43"/>
      <c r="E30" s="47"/>
    </row>
    <row r="31" spans="1:5" x14ac:dyDescent="0.25">
      <c r="A31" s="45" t="str">
        <f t="shared" ref="A31:A44" si="0">$A$21</f>
        <v>5.</v>
      </c>
      <c r="B31" s="37" t="s">
        <v>30</v>
      </c>
      <c r="C31" s="42" t="s">
        <v>260</v>
      </c>
      <c r="D31" s="43"/>
      <c r="E31" s="47"/>
    </row>
    <row r="32" spans="1:5" x14ac:dyDescent="0.25">
      <c r="A32" s="45" t="str">
        <f t="shared" si="0"/>
        <v>5.</v>
      </c>
      <c r="B32" s="37" t="s">
        <v>31</v>
      </c>
      <c r="C32" s="42" t="s">
        <v>261</v>
      </c>
      <c r="D32" s="43"/>
      <c r="E32" s="47"/>
    </row>
    <row r="33" spans="1:5" ht="39" x14ac:dyDescent="0.25">
      <c r="A33" s="45" t="str">
        <f t="shared" si="0"/>
        <v>5.</v>
      </c>
      <c r="B33" s="37" t="s">
        <v>32</v>
      </c>
      <c r="C33" s="44" t="s">
        <v>265</v>
      </c>
      <c r="D33" s="43"/>
      <c r="E33" s="47"/>
    </row>
    <row r="34" spans="1:5" x14ac:dyDescent="0.25">
      <c r="A34" s="45" t="str">
        <f t="shared" si="0"/>
        <v>5.</v>
      </c>
      <c r="B34" s="37" t="s">
        <v>33</v>
      </c>
      <c r="C34" s="44" t="s">
        <v>254</v>
      </c>
      <c r="D34" s="44"/>
      <c r="E34" s="47"/>
    </row>
    <row r="35" spans="1:5" ht="26.25" x14ac:dyDescent="0.25">
      <c r="A35" s="45" t="str">
        <f t="shared" si="0"/>
        <v>5.</v>
      </c>
      <c r="B35" s="37" t="s">
        <v>34</v>
      </c>
      <c r="C35" s="44" t="s">
        <v>256</v>
      </c>
      <c r="D35" s="44"/>
      <c r="E35" s="47"/>
    </row>
    <row r="36" spans="1:5" x14ac:dyDescent="0.25">
      <c r="A36" s="45" t="str">
        <f t="shared" si="0"/>
        <v>5.</v>
      </c>
      <c r="B36" s="37" t="s">
        <v>35</v>
      </c>
      <c r="C36" s="69" t="s">
        <v>266</v>
      </c>
      <c r="D36" s="44"/>
      <c r="E36" s="47"/>
    </row>
    <row r="37" spans="1:5" ht="26.25" x14ac:dyDescent="0.25">
      <c r="A37" s="45" t="str">
        <f t="shared" si="0"/>
        <v>5.</v>
      </c>
      <c r="B37" s="37" t="s">
        <v>36</v>
      </c>
      <c r="C37" s="44" t="s">
        <v>257</v>
      </c>
      <c r="D37" s="44"/>
      <c r="E37" s="47"/>
    </row>
    <row r="38" spans="1:5" ht="26.25" x14ac:dyDescent="0.25">
      <c r="A38" s="45" t="str">
        <f t="shared" si="0"/>
        <v>5.</v>
      </c>
      <c r="B38" s="37" t="s">
        <v>37</v>
      </c>
      <c r="C38" s="44" t="s">
        <v>258</v>
      </c>
      <c r="D38" s="44"/>
      <c r="E38" s="47"/>
    </row>
    <row r="39" spans="1:5" ht="26.25" x14ac:dyDescent="0.25">
      <c r="A39" s="45" t="str">
        <f t="shared" si="0"/>
        <v>5.</v>
      </c>
      <c r="B39" s="37" t="s">
        <v>38</v>
      </c>
      <c r="C39" s="44" t="s">
        <v>262</v>
      </c>
      <c r="D39" s="47"/>
      <c r="E39" s="47"/>
    </row>
    <row r="40" spans="1:5" ht="26.25" x14ac:dyDescent="0.25">
      <c r="A40" s="45" t="str">
        <f t="shared" si="0"/>
        <v>5.</v>
      </c>
      <c r="B40" s="37" t="s">
        <v>39</v>
      </c>
      <c r="C40" s="44" t="s">
        <v>263</v>
      </c>
      <c r="D40" s="47"/>
      <c r="E40" s="47"/>
    </row>
    <row r="41" spans="1:5" x14ac:dyDescent="0.25">
      <c r="A41" s="45" t="str">
        <f t="shared" si="0"/>
        <v>5.</v>
      </c>
      <c r="B41" s="37" t="s">
        <v>43</v>
      </c>
      <c r="C41" s="44" t="s">
        <v>267</v>
      </c>
      <c r="D41" s="47"/>
      <c r="E41" s="47"/>
    </row>
    <row r="42" spans="1:5" x14ac:dyDescent="0.25">
      <c r="A42" s="45" t="str">
        <f t="shared" si="0"/>
        <v>5.</v>
      </c>
      <c r="B42" s="37" t="s">
        <v>151</v>
      </c>
      <c r="C42" s="67" t="s">
        <v>269</v>
      </c>
      <c r="D42" s="47"/>
      <c r="E42" s="47"/>
    </row>
    <row r="43" spans="1:5" ht="26.25" x14ac:dyDescent="0.25">
      <c r="A43" s="45" t="str">
        <f t="shared" si="0"/>
        <v>5.</v>
      </c>
      <c r="B43" s="37" t="s">
        <v>152</v>
      </c>
      <c r="C43" s="67" t="s">
        <v>343</v>
      </c>
      <c r="D43" s="47"/>
      <c r="E43" s="47"/>
    </row>
    <row r="44" spans="1:5" x14ac:dyDescent="0.25">
      <c r="A44" s="45" t="str">
        <f t="shared" si="0"/>
        <v>5.</v>
      </c>
      <c r="B44" s="37" t="s">
        <v>153</v>
      </c>
      <c r="C44" s="44" t="s">
        <v>255</v>
      </c>
      <c r="D44" s="47"/>
      <c r="E44" s="47"/>
    </row>
    <row r="45" spans="1:5" x14ac:dyDescent="0.25">
      <c r="A45" s="70"/>
      <c r="B45" s="71"/>
      <c r="C45" s="72" t="s">
        <v>16</v>
      </c>
      <c r="D45" s="140">
        <v>52201</v>
      </c>
      <c r="E45" s="141"/>
    </row>
    <row r="46" spans="1:5" x14ac:dyDescent="0.25">
      <c r="A46" s="60"/>
      <c r="B46" s="34"/>
      <c r="C46" s="35" t="s">
        <v>20</v>
      </c>
      <c r="D46" s="142" t="s">
        <v>27</v>
      </c>
      <c r="E46" s="143"/>
    </row>
    <row r="48" spans="1:5" s="101" customFormat="1" x14ac:dyDescent="0.25">
      <c r="C48" s="114" t="s">
        <v>390</v>
      </c>
      <c r="D48" s="115">
        <f>D24</f>
        <v>0</v>
      </c>
      <c r="E48" s="116"/>
    </row>
    <row r="49" spans="1:5" s="101" customFormat="1" ht="25.5" customHeight="1" x14ac:dyDescent="0.25">
      <c r="C49" s="114"/>
      <c r="D49" s="116"/>
      <c r="E49" s="116"/>
    </row>
    <row r="50" spans="1:5" s="101" customFormat="1" x14ac:dyDescent="0.25">
      <c r="C50" s="102" t="s">
        <v>383</v>
      </c>
      <c r="D50" s="117"/>
      <c r="E50" s="117"/>
    </row>
    <row r="51" spans="1:5" s="101" customFormat="1" x14ac:dyDescent="0.25">
      <c r="C51" s="103" t="s">
        <v>384</v>
      </c>
      <c r="D51" s="117"/>
      <c r="E51" s="117"/>
    </row>
    <row r="53" spans="1:5" s="101" customFormat="1" ht="51.75" customHeight="1" x14ac:dyDescent="0.25">
      <c r="B53" s="104"/>
      <c r="C53" s="118" t="s">
        <v>385</v>
      </c>
      <c r="D53" s="118"/>
      <c r="E53" s="118"/>
    </row>
    <row r="54" spans="1:5" s="101" customFormat="1" x14ac:dyDescent="0.25">
      <c r="B54" s="105"/>
    </row>
    <row r="55" spans="1:5" s="101" customFormat="1" x14ac:dyDescent="0.25">
      <c r="A55" s="111" t="s">
        <v>386</v>
      </c>
      <c r="B55" s="111"/>
      <c r="C55" s="111"/>
      <c r="D55" s="111"/>
    </row>
    <row r="56" spans="1:5" s="101" customFormat="1" ht="15" customHeight="1" x14ac:dyDescent="0.25">
      <c r="A56" s="112" t="s">
        <v>387</v>
      </c>
      <c r="B56" s="112"/>
      <c r="C56" s="112"/>
      <c r="D56" s="112"/>
      <c r="E56" s="112"/>
    </row>
    <row r="57" spans="1:5" s="101" customFormat="1" x14ac:dyDescent="0.25">
      <c r="A57" s="113" t="s">
        <v>388</v>
      </c>
      <c r="B57" s="113"/>
      <c r="C57" s="113"/>
      <c r="D57" s="113"/>
      <c r="E57" s="113"/>
    </row>
  </sheetData>
  <mergeCells count="43">
    <mergeCell ref="D45:E45"/>
    <mergeCell ref="D46:E46"/>
    <mergeCell ref="D24:E24"/>
    <mergeCell ref="A20:B20"/>
    <mergeCell ref="A21:B21"/>
    <mergeCell ref="D21:E21"/>
    <mergeCell ref="D22:E22"/>
    <mergeCell ref="D23:E23"/>
    <mergeCell ref="D25:E25"/>
    <mergeCell ref="D26:E26"/>
    <mergeCell ref="A27:B27"/>
    <mergeCell ref="C27:E27"/>
    <mergeCell ref="A16:B16"/>
    <mergeCell ref="C16:E16"/>
    <mergeCell ref="A17:B17"/>
    <mergeCell ref="C17:E17"/>
    <mergeCell ref="A18:B18"/>
    <mergeCell ref="C18:E18"/>
    <mergeCell ref="A15:B15"/>
    <mergeCell ref="A2:E2"/>
    <mergeCell ref="A5:E5"/>
    <mergeCell ref="A6:E6"/>
    <mergeCell ref="A7:E7"/>
    <mergeCell ref="C15:E15"/>
    <mergeCell ref="A12:B12"/>
    <mergeCell ref="C12:E12"/>
    <mergeCell ref="A13:B13"/>
    <mergeCell ref="C13:E13"/>
    <mergeCell ref="A14:B14"/>
    <mergeCell ref="C14:E14"/>
    <mergeCell ref="A9:E9"/>
    <mergeCell ref="A10:B10"/>
    <mergeCell ref="C10:E10"/>
    <mergeCell ref="A11:B11"/>
    <mergeCell ref="C11:E11"/>
    <mergeCell ref="A55:D55"/>
    <mergeCell ref="A56:E56"/>
    <mergeCell ref="A57:E57"/>
    <mergeCell ref="C48:C49"/>
    <mergeCell ref="D48:E49"/>
    <mergeCell ref="D50:E50"/>
    <mergeCell ref="D51:E51"/>
    <mergeCell ref="C53:E53"/>
  </mergeCells>
  <pageMargins left="0.7" right="0.7" top="0.75" bottom="0.75" header="0.3" footer="0.3"/>
  <pageSetup paperSize="9" orientation="portrait" horizontalDpi="0" verticalDpi="0" r:id="rId1"/>
  <ignoredErrors>
    <ignoredError sqref="B30:B44 B2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election activeCell="F25" sqref="F25"/>
    </sheetView>
  </sheetViews>
  <sheetFormatPr defaultRowHeight="15" x14ac:dyDescent="0.25"/>
  <cols>
    <col min="1" max="2" width="5.7109375" customWidth="1"/>
    <col min="3" max="3" width="55.5703125" customWidth="1"/>
    <col min="4" max="4" width="16" customWidth="1"/>
    <col min="5" max="5" width="16.28515625" customWidth="1"/>
    <col min="6" max="6" width="15.7109375" customWidth="1"/>
  </cols>
  <sheetData>
    <row r="1" spans="1:5" x14ac:dyDescent="0.25">
      <c r="A1" s="90"/>
      <c r="B1" s="91"/>
      <c r="E1" s="92" t="str">
        <f>Saturs!$E$1</f>
        <v>Pielikums Nr.2</v>
      </c>
    </row>
    <row r="2" spans="1:5" ht="15" customHeight="1" x14ac:dyDescent="0.25">
      <c r="A2" s="110" t="str">
        <f>Saturs!$B$2</f>
        <v>Iepirkuma saskaņā ar Publisko iepirkumu likuma _. pantu „Zinātniskā institūta laboratorijas aprīkojums” nolikumam</v>
      </c>
      <c r="B2" s="110"/>
      <c r="C2" s="110"/>
      <c r="D2" s="110"/>
      <c r="E2" s="110"/>
    </row>
    <row r="3" spans="1:5" x14ac:dyDescent="0.25">
      <c r="A3" s="90"/>
      <c r="E3" s="93" t="str">
        <f>Saturs!$E$3</f>
        <v>Iepirkuma identifikācijas Nr. PSKUS 2018/56</v>
      </c>
    </row>
    <row r="4" spans="1:5" x14ac:dyDescent="0.25">
      <c r="A4" s="90"/>
      <c r="C4" s="94"/>
      <c r="E4" s="93"/>
    </row>
    <row r="5" spans="1:5" ht="15.75" x14ac:dyDescent="0.25">
      <c r="A5" s="132" t="s">
        <v>349</v>
      </c>
      <c r="B5" s="132"/>
      <c r="C5" s="132"/>
      <c r="D5" s="132"/>
      <c r="E5" s="132"/>
    </row>
    <row r="6" spans="1:5" ht="15.75" x14ac:dyDescent="0.25">
      <c r="A6" s="132" t="s">
        <v>364</v>
      </c>
      <c r="B6" s="132"/>
      <c r="C6" s="132"/>
      <c r="D6" s="132"/>
      <c r="E6" s="132"/>
    </row>
    <row r="7" spans="1:5" ht="15.75" x14ac:dyDescent="0.25">
      <c r="A7" s="133" t="s">
        <v>375</v>
      </c>
      <c r="B7" s="133"/>
      <c r="C7" s="133"/>
      <c r="D7" s="133"/>
      <c r="E7" s="133"/>
    </row>
    <row r="8" spans="1:5" ht="15.75" x14ac:dyDescent="0.25">
      <c r="A8" s="90"/>
      <c r="B8" s="95"/>
      <c r="C8" s="96"/>
      <c r="D8" s="95"/>
      <c r="E8" s="95"/>
    </row>
    <row r="9" spans="1:5" x14ac:dyDescent="0.25">
      <c r="A9" s="134" t="s">
        <v>350</v>
      </c>
      <c r="B9" s="134"/>
      <c r="C9" s="134"/>
      <c r="D9" s="134"/>
      <c r="E9" s="134"/>
    </row>
    <row r="10" spans="1:5" ht="38.25" customHeight="1" x14ac:dyDescent="0.25">
      <c r="A10" s="119" t="s">
        <v>351</v>
      </c>
      <c r="B10" s="120"/>
      <c r="C10" s="122" t="s">
        <v>376</v>
      </c>
      <c r="D10" s="122"/>
      <c r="E10" s="122"/>
    </row>
    <row r="11" spans="1:5" x14ac:dyDescent="0.25">
      <c r="A11" s="119" t="s">
        <v>352</v>
      </c>
      <c r="B11" s="120"/>
      <c r="C11" s="123" t="s">
        <v>369</v>
      </c>
      <c r="D11" s="124"/>
      <c r="E11" s="125"/>
    </row>
    <row r="12" spans="1:5" ht="26.25" customHeight="1" x14ac:dyDescent="0.25">
      <c r="A12" s="119" t="s">
        <v>353</v>
      </c>
      <c r="B12" s="120"/>
      <c r="C12" s="121" t="s">
        <v>354</v>
      </c>
      <c r="D12" s="122"/>
      <c r="E12" s="122"/>
    </row>
    <row r="13" spans="1:5" ht="26.25" customHeight="1" x14ac:dyDescent="0.25">
      <c r="A13" s="119" t="s">
        <v>355</v>
      </c>
      <c r="B13" s="120"/>
      <c r="C13" s="121" t="s">
        <v>377</v>
      </c>
      <c r="D13" s="122"/>
      <c r="E13" s="122"/>
    </row>
    <row r="14" spans="1:5" ht="27.75" customHeight="1" x14ac:dyDescent="0.25">
      <c r="A14" s="119" t="s">
        <v>357</v>
      </c>
      <c r="B14" s="120"/>
      <c r="C14" s="121" t="s">
        <v>356</v>
      </c>
      <c r="D14" s="122"/>
      <c r="E14" s="122"/>
    </row>
    <row r="15" spans="1:5" ht="15.75" customHeight="1" x14ac:dyDescent="0.25">
      <c r="A15" s="119" t="s">
        <v>359</v>
      </c>
      <c r="B15" s="120"/>
      <c r="C15" s="123" t="s">
        <v>358</v>
      </c>
      <c r="D15" s="124"/>
      <c r="E15" s="125"/>
    </row>
    <row r="16" spans="1:5" ht="40.5" customHeight="1" x14ac:dyDescent="0.25">
      <c r="A16" s="119" t="s">
        <v>361</v>
      </c>
      <c r="B16" s="120"/>
      <c r="C16" s="123" t="s">
        <v>360</v>
      </c>
      <c r="D16" s="124"/>
      <c r="E16" s="125"/>
    </row>
    <row r="17" spans="1:5" ht="27" customHeight="1" x14ac:dyDescent="0.25">
      <c r="A17" s="119" t="s">
        <v>362</v>
      </c>
      <c r="B17" s="120"/>
      <c r="C17" s="123" t="s">
        <v>370</v>
      </c>
      <c r="D17" s="124"/>
      <c r="E17" s="125"/>
    </row>
    <row r="18" spans="1:5" x14ac:dyDescent="0.25">
      <c r="A18" s="119" t="s">
        <v>378</v>
      </c>
      <c r="B18" s="120"/>
      <c r="C18" s="121" t="s">
        <v>363</v>
      </c>
      <c r="D18" s="122"/>
      <c r="E18" s="122"/>
    </row>
    <row r="19" spans="1:5" x14ac:dyDescent="0.25">
      <c r="A19" s="25"/>
      <c r="B19" s="25"/>
      <c r="C19" s="1"/>
      <c r="D19" s="2"/>
      <c r="E19" s="2"/>
    </row>
    <row r="20" spans="1:5" ht="38.25" x14ac:dyDescent="0.25">
      <c r="A20" s="126" t="s">
        <v>0</v>
      </c>
      <c r="B20" s="127"/>
      <c r="C20" s="3" t="s">
        <v>1</v>
      </c>
      <c r="D20" s="4" t="s">
        <v>2</v>
      </c>
      <c r="E20" s="4" t="s">
        <v>3</v>
      </c>
    </row>
    <row r="21" spans="1:5" ht="15.75" x14ac:dyDescent="0.25">
      <c r="A21" s="162" t="s">
        <v>40</v>
      </c>
      <c r="B21" s="163"/>
      <c r="C21" s="5" t="s">
        <v>158</v>
      </c>
      <c r="D21" s="130"/>
      <c r="E21" s="131"/>
    </row>
    <row r="22" spans="1:5" x14ac:dyDescent="0.25">
      <c r="A22" s="164"/>
      <c r="B22" s="165"/>
      <c r="C22" s="6" t="s">
        <v>5</v>
      </c>
      <c r="D22" s="135"/>
      <c r="E22" s="136"/>
    </row>
    <row r="23" spans="1:5" x14ac:dyDescent="0.25">
      <c r="A23" s="166"/>
      <c r="B23" s="167"/>
      <c r="C23" s="137" t="s">
        <v>8</v>
      </c>
      <c r="D23" s="138"/>
      <c r="E23" s="139"/>
    </row>
    <row r="24" spans="1:5" x14ac:dyDescent="0.25">
      <c r="A24" s="26" t="str">
        <f t="shared" ref="A24:A77" si="0">$A$21</f>
        <v>6.</v>
      </c>
      <c r="B24" s="27" t="s">
        <v>28</v>
      </c>
      <c r="C24" s="50" t="s">
        <v>192</v>
      </c>
      <c r="D24" s="28"/>
      <c r="E24" s="28"/>
    </row>
    <row r="25" spans="1:5" x14ac:dyDescent="0.25">
      <c r="A25" s="26" t="str">
        <f t="shared" si="0"/>
        <v>6.</v>
      </c>
      <c r="B25" s="27" t="s">
        <v>215</v>
      </c>
      <c r="C25" s="13" t="s">
        <v>183</v>
      </c>
      <c r="D25" s="28"/>
      <c r="E25" s="28"/>
    </row>
    <row r="26" spans="1:5" ht="26.25" customHeight="1" x14ac:dyDescent="0.25">
      <c r="A26" s="26" t="str">
        <f t="shared" si="0"/>
        <v>6.</v>
      </c>
      <c r="B26" s="27" t="s">
        <v>216</v>
      </c>
      <c r="C26" s="13" t="s">
        <v>193</v>
      </c>
      <c r="D26" s="28"/>
      <c r="E26" s="28"/>
    </row>
    <row r="27" spans="1:5" ht="14.25" customHeight="1" x14ac:dyDescent="0.25">
      <c r="A27" s="26" t="str">
        <f t="shared" si="0"/>
        <v>6.</v>
      </c>
      <c r="B27" s="27" t="s">
        <v>217</v>
      </c>
      <c r="C27" s="85" t="s">
        <v>247</v>
      </c>
      <c r="D27" s="28"/>
      <c r="E27" s="28"/>
    </row>
    <row r="28" spans="1:5" ht="26.25" customHeight="1" x14ac:dyDescent="0.25">
      <c r="A28" s="26" t="str">
        <f t="shared" si="0"/>
        <v>6.</v>
      </c>
      <c r="B28" s="27" t="s">
        <v>218</v>
      </c>
      <c r="C28" s="13" t="s">
        <v>248</v>
      </c>
      <c r="D28" s="28"/>
      <c r="E28" s="28"/>
    </row>
    <row r="29" spans="1:5" x14ac:dyDescent="0.25">
      <c r="A29" s="26" t="str">
        <f t="shared" si="0"/>
        <v>6.</v>
      </c>
      <c r="B29" s="27" t="s">
        <v>219</v>
      </c>
      <c r="C29" s="64" t="s">
        <v>187</v>
      </c>
      <c r="D29" s="28"/>
      <c r="E29" s="28"/>
    </row>
    <row r="30" spans="1:5" ht="39" x14ac:dyDescent="0.25">
      <c r="A30" s="26" t="str">
        <f t="shared" si="0"/>
        <v>6.</v>
      </c>
      <c r="B30" s="27" t="s">
        <v>220</v>
      </c>
      <c r="C30" s="64" t="s">
        <v>194</v>
      </c>
      <c r="D30" s="28"/>
      <c r="E30" s="28"/>
    </row>
    <row r="31" spans="1:5" ht="25.5" x14ac:dyDescent="0.25">
      <c r="A31" s="26" t="str">
        <f t="shared" si="0"/>
        <v>6.</v>
      </c>
      <c r="B31" s="27" t="s">
        <v>221</v>
      </c>
      <c r="C31" s="13" t="s">
        <v>177</v>
      </c>
      <c r="D31" s="28"/>
      <c r="E31" s="28"/>
    </row>
    <row r="32" spans="1:5" ht="26.25" x14ac:dyDescent="0.25">
      <c r="A32" s="26" t="str">
        <f t="shared" si="0"/>
        <v>6.</v>
      </c>
      <c r="B32" s="27" t="s">
        <v>222</v>
      </c>
      <c r="C32" s="29" t="s">
        <v>202</v>
      </c>
      <c r="D32" s="28"/>
      <c r="E32" s="28"/>
    </row>
    <row r="33" spans="1:5" x14ac:dyDescent="0.25">
      <c r="A33" s="26" t="str">
        <f t="shared" si="0"/>
        <v>6.</v>
      </c>
      <c r="B33" s="27" t="s">
        <v>223</v>
      </c>
      <c r="C33" s="13" t="s">
        <v>201</v>
      </c>
      <c r="D33" s="28"/>
      <c r="E33" s="28"/>
    </row>
    <row r="34" spans="1:5" x14ac:dyDescent="0.25">
      <c r="A34" s="26" t="str">
        <f t="shared" si="0"/>
        <v>6.</v>
      </c>
      <c r="B34" s="27" t="s">
        <v>224</v>
      </c>
      <c r="C34" s="13" t="s">
        <v>195</v>
      </c>
      <c r="D34" s="28"/>
      <c r="E34" s="28"/>
    </row>
    <row r="35" spans="1:5" x14ac:dyDescent="0.25">
      <c r="A35" s="26" t="str">
        <f t="shared" si="0"/>
        <v>6.</v>
      </c>
      <c r="B35" s="27" t="s">
        <v>225</v>
      </c>
      <c r="C35" s="13" t="s">
        <v>196</v>
      </c>
      <c r="D35" s="28"/>
      <c r="E35" s="28"/>
    </row>
    <row r="36" spans="1:5" x14ac:dyDescent="0.25">
      <c r="A36" s="26" t="str">
        <f t="shared" si="0"/>
        <v>6.</v>
      </c>
      <c r="B36" s="27" t="s">
        <v>226</v>
      </c>
      <c r="C36" s="13" t="s">
        <v>199</v>
      </c>
      <c r="D36" s="28"/>
      <c r="E36" s="28"/>
    </row>
    <row r="37" spans="1:5" x14ac:dyDescent="0.25">
      <c r="A37" s="26" t="str">
        <f t="shared" si="0"/>
        <v>6.</v>
      </c>
      <c r="B37" s="27" t="s">
        <v>227</v>
      </c>
      <c r="C37" s="13" t="s">
        <v>200</v>
      </c>
      <c r="D37" s="28"/>
      <c r="E37" s="28"/>
    </row>
    <row r="38" spans="1:5" x14ac:dyDescent="0.25">
      <c r="A38" s="26" t="str">
        <f t="shared" si="0"/>
        <v>6.</v>
      </c>
      <c r="B38" s="27" t="s">
        <v>228</v>
      </c>
      <c r="C38" s="13" t="s">
        <v>197</v>
      </c>
      <c r="D38" s="28"/>
      <c r="E38" s="28"/>
    </row>
    <row r="39" spans="1:5" ht="25.5" x14ac:dyDescent="0.25">
      <c r="A39" s="26" t="str">
        <f t="shared" si="0"/>
        <v>6.</v>
      </c>
      <c r="B39" s="27" t="s">
        <v>229</v>
      </c>
      <c r="C39" s="13" t="s">
        <v>203</v>
      </c>
      <c r="D39" s="28"/>
      <c r="E39" s="28"/>
    </row>
    <row r="40" spans="1:5" x14ac:dyDescent="0.25">
      <c r="A40" s="26" t="str">
        <f t="shared" si="0"/>
        <v>6.</v>
      </c>
      <c r="B40" s="27" t="s">
        <v>230</v>
      </c>
      <c r="C40" s="64" t="s">
        <v>41</v>
      </c>
      <c r="D40" s="28"/>
      <c r="E40" s="28"/>
    </row>
    <row r="41" spans="1:5" x14ac:dyDescent="0.25">
      <c r="A41" s="26" t="str">
        <f t="shared" si="0"/>
        <v>6.</v>
      </c>
      <c r="B41" s="27" t="s">
        <v>231</v>
      </c>
      <c r="C41" s="29" t="s">
        <v>42</v>
      </c>
      <c r="D41" s="28"/>
      <c r="E41" s="28"/>
    </row>
    <row r="42" spans="1:5" x14ac:dyDescent="0.25">
      <c r="A42" s="26" t="str">
        <f t="shared" si="0"/>
        <v>6.</v>
      </c>
      <c r="B42" s="27" t="s">
        <v>232</v>
      </c>
      <c r="C42" s="64" t="s">
        <v>253</v>
      </c>
      <c r="D42" s="28"/>
      <c r="E42" s="28"/>
    </row>
    <row r="43" spans="1:5" x14ac:dyDescent="0.25">
      <c r="A43" s="26" t="str">
        <f t="shared" si="0"/>
        <v>6.</v>
      </c>
      <c r="B43" s="27" t="s">
        <v>233</v>
      </c>
      <c r="C43" s="64" t="s">
        <v>211</v>
      </c>
      <c r="D43" s="28"/>
      <c r="E43" s="28"/>
    </row>
    <row r="44" spans="1:5" ht="26.25" x14ac:dyDescent="0.25">
      <c r="A44" s="26" t="str">
        <f t="shared" si="0"/>
        <v>6.</v>
      </c>
      <c r="B44" s="27" t="s">
        <v>236</v>
      </c>
      <c r="C44" s="64" t="s">
        <v>207</v>
      </c>
      <c r="D44" s="28"/>
      <c r="E44" s="28"/>
    </row>
    <row r="45" spans="1:5" x14ac:dyDescent="0.25">
      <c r="A45" s="26" t="str">
        <f t="shared" si="0"/>
        <v>6.</v>
      </c>
      <c r="B45" s="27" t="s">
        <v>237</v>
      </c>
      <c r="C45" s="64" t="s">
        <v>206</v>
      </c>
      <c r="D45" s="28"/>
      <c r="E45" s="28"/>
    </row>
    <row r="46" spans="1:5" x14ac:dyDescent="0.25">
      <c r="A46" s="26" t="str">
        <f t="shared" si="0"/>
        <v>6.</v>
      </c>
      <c r="B46" s="27" t="s">
        <v>238</v>
      </c>
      <c r="C46" s="64" t="s">
        <v>208</v>
      </c>
      <c r="D46" s="28"/>
      <c r="E46" s="28"/>
    </row>
    <row r="47" spans="1:5" x14ac:dyDescent="0.25">
      <c r="A47" s="26" t="str">
        <f t="shared" si="0"/>
        <v>6.</v>
      </c>
      <c r="B47" s="27" t="s">
        <v>239</v>
      </c>
      <c r="C47" s="64" t="s">
        <v>210</v>
      </c>
      <c r="D47" s="28"/>
      <c r="E47" s="28"/>
    </row>
    <row r="48" spans="1:5" x14ac:dyDescent="0.25">
      <c r="A48" s="26" t="str">
        <f t="shared" si="0"/>
        <v>6.</v>
      </c>
      <c r="B48" s="27" t="s">
        <v>240</v>
      </c>
      <c r="C48" s="64" t="s">
        <v>209</v>
      </c>
      <c r="D48" s="28"/>
      <c r="E48" s="28"/>
    </row>
    <row r="49" spans="1:5" x14ac:dyDescent="0.25">
      <c r="A49" s="26" t="str">
        <f t="shared" si="0"/>
        <v>6.</v>
      </c>
      <c r="B49" s="27" t="s">
        <v>234</v>
      </c>
      <c r="C49" s="64" t="s">
        <v>205</v>
      </c>
      <c r="D49" s="28"/>
      <c r="E49" s="28"/>
    </row>
    <row r="50" spans="1:5" x14ac:dyDescent="0.25">
      <c r="A50" s="26" t="str">
        <f t="shared" si="0"/>
        <v>6.</v>
      </c>
      <c r="B50" s="27" t="s">
        <v>235</v>
      </c>
      <c r="C50" s="64" t="s">
        <v>159</v>
      </c>
      <c r="D50" s="28"/>
      <c r="E50" s="28"/>
    </row>
    <row r="51" spans="1:5" x14ac:dyDescent="0.25">
      <c r="A51" s="26" t="str">
        <f t="shared" si="0"/>
        <v>6.</v>
      </c>
      <c r="B51" s="27" t="s">
        <v>241</v>
      </c>
      <c r="C51" s="81" t="s">
        <v>344</v>
      </c>
      <c r="D51" s="28"/>
      <c r="E51" s="28"/>
    </row>
    <row r="52" spans="1:5" x14ac:dyDescent="0.25">
      <c r="A52" s="26" t="str">
        <f t="shared" si="0"/>
        <v>6.</v>
      </c>
      <c r="B52" s="27" t="s">
        <v>242</v>
      </c>
      <c r="C52" s="29" t="s">
        <v>198</v>
      </c>
      <c r="D52" s="28"/>
      <c r="E52" s="28"/>
    </row>
    <row r="53" spans="1:5" x14ac:dyDescent="0.25">
      <c r="A53" s="26" t="str">
        <f t="shared" si="0"/>
        <v>6.</v>
      </c>
      <c r="B53" s="27" t="s">
        <v>243</v>
      </c>
      <c r="C53" s="29" t="s">
        <v>44</v>
      </c>
      <c r="D53" s="28"/>
      <c r="E53" s="28"/>
    </row>
    <row r="54" spans="1:5" ht="26.25" x14ac:dyDescent="0.25">
      <c r="A54" s="26" t="str">
        <f t="shared" si="0"/>
        <v>6.</v>
      </c>
      <c r="B54" s="27" t="s">
        <v>244</v>
      </c>
      <c r="C54" s="29" t="s">
        <v>204</v>
      </c>
      <c r="D54" s="28"/>
      <c r="E54" s="28"/>
    </row>
    <row r="55" spans="1:5" x14ac:dyDescent="0.25">
      <c r="A55" s="26" t="str">
        <f t="shared" si="0"/>
        <v>6.</v>
      </c>
      <c r="B55" s="27" t="s">
        <v>29</v>
      </c>
      <c r="C55" s="50" t="s">
        <v>189</v>
      </c>
      <c r="D55" s="28"/>
      <c r="E55" s="28"/>
    </row>
    <row r="56" spans="1:5" ht="25.5" x14ac:dyDescent="0.25">
      <c r="A56" s="26" t="str">
        <f t="shared" si="0"/>
        <v>6.</v>
      </c>
      <c r="B56" s="27" t="s">
        <v>103</v>
      </c>
      <c r="C56" s="13" t="s">
        <v>190</v>
      </c>
      <c r="D56" s="28"/>
      <c r="E56" s="28"/>
    </row>
    <row r="57" spans="1:5" x14ac:dyDescent="0.25">
      <c r="A57" s="26" t="str">
        <f t="shared" si="0"/>
        <v>6.</v>
      </c>
      <c r="B57" s="27" t="s">
        <v>104</v>
      </c>
      <c r="C57" s="13" t="s">
        <v>182</v>
      </c>
      <c r="D57" s="28"/>
      <c r="E57" s="28"/>
    </row>
    <row r="58" spans="1:5" x14ac:dyDescent="0.25">
      <c r="A58" s="26" t="str">
        <f t="shared" si="0"/>
        <v>6.</v>
      </c>
      <c r="B58" s="27" t="s">
        <v>105</v>
      </c>
      <c r="C58" s="13" t="s">
        <v>188</v>
      </c>
      <c r="D58" s="28"/>
      <c r="E58" s="28"/>
    </row>
    <row r="59" spans="1:5" x14ac:dyDescent="0.25">
      <c r="A59" s="26" t="str">
        <f t="shared" si="0"/>
        <v>6.</v>
      </c>
      <c r="B59" s="27" t="s">
        <v>245</v>
      </c>
      <c r="C59" s="13" t="s">
        <v>212</v>
      </c>
      <c r="D59" s="28"/>
      <c r="E59" s="28"/>
    </row>
    <row r="60" spans="1:5" ht="14.25" customHeight="1" x14ac:dyDescent="0.25">
      <c r="A60" s="26" t="str">
        <f t="shared" si="0"/>
        <v>6.</v>
      </c>
      <c r="B60" s="27" t="s">
        <v>246</v>
      </c>
      <c r="C60" s="13" t="s">
        <v>213</v>
      </c>
      <c r="D60" s="28"/>
      <c r="E60" s="28"/>
    </row>
    <row r="61" spans="1:5" x14ac:dyDescent="0.25">
      <c r="A61" s="26" t="str">
        <f t="shared" si="0"/>
        <v>6.</v>
      </c>
      <c r="B61" s="27" t="s">
        <v>30</v>
      </c>
      <c r="C61" s="65" t="s">
        <v>191</v>
      </c>
      <c r="D61" s="28"/>
      <c r="E61" s="28"/>
    </row>
    <row r="62" spans="1:5" ht="26.25" customHeight="1" x14ac:dyDescent="0.25">
      <c r="A62" s="26" t="str">
        <f t="shared" si="0"/>
        <v>6.</v>
      </c>
      <c r="B62" s="27" t="s">
        <v>106</v>
      </c>
      <c r="C62" s="13" t="s">
        <v>176</v>
      </c>
      <c r="D62" s="28"/>
      <c r="E62" s="28"/>
    </row>
    <row r="63" spans="1:5" ht="25.5" x14ac:dyDescent="0.25">
      <c r="A63" s="26" t="str">
        <f t="shared" si="0"/>
        <v>6.</v>
      </c>
      <c r="B63" s="27" t="s">
        <v>107</v>
      </c>
      <c r="C63" s="13" t="s">
        <v>184</v>
      </c>
      <c r="D63" s="28"/>
      <c r="E63" s="28"/>
    </row>
    <row r="64" spans="1:5" x14ac:dyDescent="0.25">
      <c r="A64" s="26" t="str">
        <f t="shared" si="0"/>
        <v>6.</v>
      </c>
      <c r="B64" s="27" t="s">
        <v>108</v>
      </c>
      <c r="C64" s="13" t="s">
        <v>212</v>
      </c>
      <c r="D64" s="28"/>
      <c r="E64" s="28"/>
    </row>
    <row r="65" spans="1:6" x14ac:dyDescent="0.25">
      <c r="A65" s="26" t="str">
        <f t="shared" si="0"/>
        <v>6.</v>
      </c>
      <c r="B65" s="27" t="s">
        <v>109</v>
      </c>
      <c r="C65" s="13" t="s">
        <v>181</v>
      </c>
      <c r="D65" s="28"/>
      <c r="E65" s="28"/>
    </row>
    <row r="66" spans="1:6" ht="25.5" x14ac:dyDescent="0.25">
      <c r="A66" s="26" t="str">
        <f t="shared" si="0"/>
        <v>6.</v>
      </c>
      <c r="B66" s="27" t="s">
        <v>379</v>
      </c>
      <c r="C66" s="13" t="s">
        <v>178</v>
      </c>
      <c r="D66" s="28"/>
      <c r="E66" s="28"/>
    </row>
    <row r="67" spans="1:6" ht="25.5" x14ac:dyDescent="0.25">
      <c r="A67" s="26" t="str">
        <f t="shared" si="0"/>
        <v>6.</v>
      </c>
      <c r="B67" s="27" t="s">
        <v>380</v>
      </c>
      <c r="C67" s="13" t="s">
        <v>179</v>
      </c>
      <c r="D67" s="28"/>
      <c r="E67" s="28"/>
    </row>
    <row r="68" spans="1:6" ht="25.5" x14ac:dyDescent="0.25">
      <c r="A68" s="26" t="str">
        <f t="shared" si="0"/>
        <v>6.</v>
      </c>
      <c r="B68" s="27" t="s">
        <v>381</v>
      </c>
      <c r="C68" s="13" t="s">
        <v>180</v>
      </c>
      <c r="D68" s="28"/>
      <c r="E68" s="28"/>
    </row>
    <row r="69" spans="1:6" ht="25.5" x14ac:dyDescent="0.25">
      <c r="A69" s="26" t="str">
        <f t="shared" si="0"/>
        <v>6.</v>
      </c>
      <c r="B69" s="27" t="s">
        <v>382</v>
      </c>
      <c r="C69" s="13" t="s">
        <v>214</v>
      </c>
      <c r="D69" s="28"/>
      <c r="E69" s="28"/>
    </row>
    <row r="70" spans="1:6" s="25" customFormat="1" ht="27" x14ac:dyDescent="0.25">
      <c r="A70" s="18"/>
      <c r="B70" s="19"/>
      <c r="C70" s="14" t="s">
        <v>10</v>
      </c>
      <c r="D70" s="14" t="s">
        <v>102</v>
      </c>
      <c r="E70" s="22" t="s">
        <v>11</v>
      </c>
      <c r="F70" s="22" t="s">
        <v>12</v>
      </c>
    </row>
    <row r="71" spans="1:6" s="25" customFormat="1" x14ac:dyDescent="0.25">
      <c r="A71" s="26" t="str">
        <f t="shared" si="0"/>
        <v>6.</v>
      </c>
      <c r="B71" s="27" t="s">
        <v>31</v>
      </c>
      <c r="C71" s="56" t="s">
        <v>24</v>
      </c>
      <c r="D71" s="53"/>
      <c r="E71" s="57">
        <v>1</v>
      </c>
      <c r="F71" s="53"/>
    </row>
    <row r="72" spans="1:6" s="25" customFormat="1" x14ac:dyDescent="0.25">
      <c r="A72" s="26" t="str">
        <f t="shared" si="0"/>
        <v>6.</v>
      </c>
      <c r="B72" s="27" t="s">
        <v>32</v>
      </c>
      <c r="C72" s="56" t="s">
        <v>185</v>
      </c>
      <c r="D72" s="53"/>
      <c r="E72" s="57">
        <v>1</v>
      </c>
      <c r="F72" s="53"/>
    </row>
    <row r="73" spans="1:6" s="25" customFormat="1" x14ac:dyDescent="0.25">
      <c r="A73" s="26" t="str">
        <f t="shared" si="0"/>
        <v>6.</v>
      </c>
      <c r="B73" s="27" t="s">
        <v>33</v>
      </c>
      <c r="C73" s="56" t="s">
        <v>186</v>
      </c>
      <c r="D73" s="53"/>
      <c r="E73" s="57">
        <v>30</v>
      </c>
      <c r="F73" s="53"/>
    </row>
    <row r="74" spans="1:6" s="25" customFormat="1" x14ac:dyDescent="0.25">
      <c r="A74" s="26" t="str">
        <f t="shared" si="0"/>
        <v>6.</v>
      </c>
      <c r="B74" s="27" t="s">
        <v>34</v>
      </c>
      <c r="C74" s="56" t="s">
        <v>249</v>
      </c>
      <c r="D74" s="53"/>
      <c r="E74" s="57">
        <v>1</v>
      </c>
      <c r="F74" s="53"/>
    </row>
    <row r="75" spans="1:6" s="25" customFormat="1" x14ac:dyDescent="0.25">
      <c r="A75" s="26" t="str">
        <f t="shared" si="0"/>
        <v>6.</v>
      </c>
      <c r="B75" s="27" t="s">
        <v>35</v>
      </c>
      <c r="C75" s="56" t="s">
        <v>250</v>
      </c>
      <c r="D75" s="53"/>
      <c r="E75" s="57">
        <v>4</v>
      </c>
      <c r="F75" s="53"/>
    </row>
    <row r="76" spans="1:6" s="25" customFormat="1" x14ac:dyDescent="0.25">
      <c r="A76" s="26" t="str">
        <f t="shared" si="0"/>
        <v>6.</v>
      </c>
      <c r="B76" s="27" t="s">
        <v>36</v>
      </c>
      <c r="C76" s="56" t="s">
        <v>251</v>
      </c>
      <c r="D76" s="53"/>
      <c r="E76" s="57">
        <v>4</v>
      </c>
      <c r="F76" s="53"/>
    </row>
    <row r="77" spans="1:6" s="25" customFormat="1" x14ac:dyDescent="0.25">
      <c r="A77" s="26" t="str">
        <f t="shared" si="0"/>
        <v>6.</v>
      </c>
      <c r="B77" s="27" t="s">
        <v>37</v>
      </c>
      <c r="C77" s="56" t="s">
        <v>252</v>
      </c>
      <c r="D77" s="53"/>
      <c r="E77" s="57">
        <v>4</v>
      </c>
      <c r="F77" s="53"/>
    </row>
    <row r="78" spans="1:6" s="25" customFormat="1" ht="15.75" thickBot="1" x14ac:dyDescent="0.3">
      <c r="A78" s="18"/>
      <c r="B78" s="19"/>
      <c r="C78" s="154" t="s">
        <v>348</v>
      </c>
      <c r="D78" s="155"/>
      <c r="E78" s="156"/>
      <c r="F78" s="59">
        <f>SUMPRODUCT(E71:E77,F71:F77)</f>
        <v>0</v>
      </c>
    </row>
    <row r="79" spans="1:6" x14ac:dyDescent="0.25">
      <c r="A79" s="30"/>
      <c r="B79" s="31"/>
      <c r="C79" s="32" t="s">
        <v>16</v>
      </c>
      <c r="D79" s="168">
        <v>52201</v>
      </c>
      <c r="E79" s="169"/>
    </row>
    <row r="80" spans="1:6" x14ac:dyDescent="0.25">
      <c r="A80" s="33"/>
      <c r="B80" s="34"/>
      <c r="C80" s="35" t="s">
        <v>20</v>
      </c>
      <c r="D80" s="142" t="s">
        <v>27</v>
      </c>
      <c r="E80" s="143"/>
    </row>
    <row r="82" spans="1:5" s="101" customFormat="1" x14ac:dyDescent="0.25">
      <c r="C82" s="114" t="s">
        <v>389</v>
      </c>
      <c r="D82" s="115">
        <f>F78</f>
        <v>0</v>
      </c>
      <c r="E82" s="116"/>
    </row>
    <row r="83" spans="1:5" s="101" customFormat="1" ht="25.5" customHeight="1" x14ac:dyDescent="0.25">
      <c r="C83" s="114"/>
      <c r="D83" s="116"/>
      <c r="E83" s="116"/>
    </row>
    <row r="84" spans="1:5" s="101" customFormat="1" x14ac:dyDescent="0.25">
      <c r="C84" s="102" t="s">
        <v>383</v>
      </c>
      <c r="D84" s="117"/>
      <c r="E84" s="117"/>
    </row>
    <row r="85" spans="1:5" s="101" customFormat="1" x14ac:dyDescent="0.25">
      <c r="C85" s="103" t="s">
        <v>384</v>
      </c>
      <c r="D85" s="117"/>
      <c r="E85" s="117"/>
    </row>
    <row r="87" spans="1:5" s="101" customFormat="1" ht="51.75" customHeight="1" x14ac:dyDescent="0.25">
      <c r="B87" s="104"/>
      <c r="C87" s="118" t="s">
        <v>385</v>
      </c>
      <c r="D87" s="118"/>
      <c r="E87" s="118"/>
    </row>
    <row r="88" spans="1:5" s="101" customFormat="1" x14ac:dyDescent="0.25">
      <c r="B88" s="105"/>
    </row>
    <row r="89" spans="1:5" s="101" customFormat="1" x14ac:dyDescent="0.25">
      <c r="A89" s="111" t="s">
        <v>386</v>
      </c>
      <c r="B89" s="111"/>
      <c r="C89" s="111"/>
      <c r="D89" s="111"/>
    </row>
    <row r="90" spans="1:5" s="101" customFormat="1" ht="15" customHeight="1" x14ac:dyDescent="0.25">
      <c r="A90" s="112" t="s">
        <v>387</v>
      </c>
      <c r="B90" s="112"/>
      <c r="C90" s="112"/>
      <c r="D90" s="112"/>
      <c r="E90" s="112"/>
    </row>
    <row r="91" spans="1:5" s="101" customFormat="1" x14ac:dyDescent="0.25">
      <c r="A91" s="113" t="s">
        <v>388</v>
      </c>
      <c r="B91" s="113"/>
      <c r="C91" s="113"/>
      <c r="D91" s="113"/>
      <c r="E91" s="113"/>
    </row>
  </sheetData>
  <mergeCells count="41">
    <mergeCell ref="A20:B20"/>
    <mergeCell ref="A21:B21"/>
    <mergeCell ref="D21:E21"/>
    <mergeCell ref="D80:E80"/>
    <mergeCell ref="A22:B22"/>
    <mergeCell ref="D22:E22"/>
    <mergeCell ref="A23:B23"/>
    <mergeCell ref="C23:E23"/>
    <mergeCell ref="D79:E79"/>
    <mergeCell ref="C78:E78"/>
    <mergeCell ref="A16:B16"/>
    <mergeCell ref="C16:E16"/>
    <mergeCell ref="A17:B17"/>
    <mergeCell ref="C17:E17"/>
    <mergeCell ref="A18:B18"/>
    <mergeCell ref="C18:E18"/>
    <mergeCell ref="A15:B15"/>
    <mergeCell ref="A2:E2"/>
    <mergeCell ref="A5:E5"/>
    <mergeCell ref="A6:E6"/>
    <mergeCell ref="A7:E7"/>
    <mergeCell ref="C15:E15"/>
    <mergeCell ref="A12:B12"/>
    <mergeCell ref="C12:E12"/>
    <mergeCell ref="A13:B13"/>
    <mergeCell ref="C13:E13"/>
    <mergeCell ref="A14:B14"/>
    <mergeCell ref="C14:E14"/>
    <mergeCell ref="A9:E9"/>
    <mergeCell ref="A10:B10"/>
    <mergeCell ref="C10:E10"/>
    <mergeCell ref="A11:B11"/>
    <mergeCell ref="C11:E11"/>
    <mergeCell ref="C87:E87"/>
    <mergeCell ref="A89:D89"/>
    <mergeCell ref="A90:E90"/>
    <mergeCell ref="A91:E91"/>
    <mergeCell ref="C82:C83"/>
    <mergeCell ref="D82:E83"/>
    <mergeCell ref="D84:E84"/>
    <mergeCell ref="D85:E85"/>
  </mergeCells>
  <pageMargins left="0.7" right="0.7" top="0.75" bottom="0.75" header="0.3" footer="0.3"/>
  <pageSetup paperSize="9" orientation="portrait" horizontalDpi="0" verticalDpi="0" r:id="rId1"/>
  <ignoredErrors>
    <ignoredError sqref="B71:B77 B24:B36" numberStoredAsText="1"/>
    <ignoredError sqref="B37:B65" twoDigitTextYear="1" numberStoredAsText="1"/>
    <ignoredError sqref="B66:B69"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Saturs</vt:lpstr>
      <vt:lpstr>1.daļa </vt:lpstr>
      <vt:lpstr>2.daļa</vt:lpstr>
      <vt:lpstr>3.daļa</vt:lpstr>
      <vt:lpstr>4.daļa</vt:lpstr>
      <vt:lpstr>5.daļa</vt:lpstr>
      <vt:lpstr>6.daļa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Anna Stinkeviča</cp:lastModifiedBy>
  <dcterms:created xsi:type="dcterms:W3CDTF">2017-09-27T11:46:09Z</dcterms:created>
  <dcterms:modified xsi:type="dcterms:W3CDTF">2018-03-14T09:42:40Z</dcterms:modified>
</cp:coreProperties>
</file>