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defaultThemeVersion="166925"/>
  <mc:AlternateContent xmlns:mc="http://schemas.openxmlformats.org/markup-compatibility/2006">
    <mc:Choice Requires="x15">
      <x15ac:absPath xmlns:x15ac="http://schemas.microsoft.com/office/spreadsheetml/2010/11/ac" url="\\fs-02\iepirkumu_dala\Iepirkumi 2022.gads\Iepirkumi\Zane\PIL 9.pants\81_2022_Rehabilitācijas un fizioterapijas mazvērtīgā inventāra piegāde\Nolikums_pielikumi\"/>
    </mc:Choice>
  </mc:AlternateContent>
  <xr:revisionPtr revIDLastSave="0" documentId="8_{77AD5957-6DF3-4B62-A7B4-A16D9A8040A7}" xr6:coauthVersionLast="37" xr6:coauthVersionMax="37" xr10:uidLastSave="{00000000-0000-0000-0000-000000000000}"/>
  <bookViews>
    <workbookView xWindow="2925" yWindow="1965" windowWidth="24720" windowHeight="13770" tabRatio="941" xr2:uid="{00000000-000D-0000-FFFF-FFFF00000000}"/>
  </bookViews>
  <sheets>
    <sheet name="SATURS" sheetId="62" r:id="rId1"/>
    <sheet name="1." sheetId="4" r:id="rId2"/>
    <sheet name="2." sheetId="63" r:id="rId3"/>
    <sheet name="3." sheetId="64" r:id="rId4"/>
    <sheet name="4." sheetId="93" r:id="rId5"/>
    <sheet name="5." sheetId="66" r:id="rId6"/>
    <sheet name="6." sheetId="67" r:id="rId7"/>
    <sheet name="7." sheetId="68" r:id="rId8"/>
    <sheet name="8." sheetId="69" r:id="rId9"/>
    <sheet name="9." sheetId="70" r:id="rId10"/>
    <sheet name="10." sheetId="72" r:id="rId11"/>
    <sheet name="11." sheetId="73" r:id="rId12"/>
    <sheet name="12." sheetId="74" r:id="rId13"/>
    <sheet name="13." sheetId="75" r:id="rId14"/>
    <sheet name="14." sheetId="76" r:id="rId15"/>
    <sheet name="15." sheetId="77" r:id="rId16"/>
    <sheet name="16." sheetId="78" r:id="rId17"/>
    <sheet name="17." sheetId="79" r:id="rId18"/>
    <sheet name="18." sheetId="80" r:id="rId19"/>
    <sheet name="19." sheetId="81" r:id="rId20"/>
    <sheet name="20." sheetId="82" r:id="rId21"/>
    <sheet name="21." sheetId="83" r:id="rId22"/>
    <sheet name="22." sheetId="84" r:id="rId23"/>
    <sheet name="23." sheetId="85" r:id="rId24"/>
    <sheet name="24." sheetId="86" r:id="rId25"/>
    <sheet name="25." sheetId="87" r:id="rId26"/>
    <sheet name="26." sheetId="88" r:id="rId27"/>
    <sheet name="27." sheetId="89" r:id="rId28"/>
    <sheet name="28." sheetId="90" r:id="rId29"/>
    <sheet name="29." sheetId="91" r:id="rId30"/>
    <sheet name="30." sheetId="46" r:id="rId31"/>
    <sheet name="31." sheetId="94" r:id="rId32"/>
    <sheet name="32." sheetId="96" r:id="rId33"/>
    <sheet name="33." sheetId="97" r:id="rId34"/>
    <sheet name="34." sheetId="98" r:id="rId35"/>
    <sheet name="35." sheetId="99" r:id="rId36"/>
    <sheet name="36." sheetId="100" r:id="rId37"/>
    <sheet name="37." sheetId="101" r:id="rId38"/>
    <sheet name="38." sheetId="103" r:id="rId39"/>
    <sheet name="39." sheetId="109" r:id="rId40"/>
  </sheet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5" i="96" l="1"/>
  <c r="A26" i="96"/>
  <c r="A27" i="96"/>
  <c r="A28" i="96"/>
  <c r="A27" i="94"/>
  <c r="A28" i="94"/>
  <c r="A29" i="94"/>
  <c r="A30" i="94"/>
  <c r="A31" i="94"/>
  <c r="G34" i="46"/>
  <c r="A33" i="46"/>
  <c r="A29" i="82"/>
  <c r="A30" i="82"/>
  <c r="A31" i="82"/>
  <c r="A32" i="82"/>
  <c r="A25" i="90" l="1"/>
  <c r="A26" i="90"/>
  <c r="A27" i="90"/>
  <c r="A28" i="90"/>
  <c r="A29" i="90"/>
  <c r="A30" i="90"/>
  <c r="G28" i="109" l="1"/>
  <c r="G32" i="103"/>
  <c r="A31" i="103"/>
  <c r="A29" i="103"/>
  <c r="A28" i="103"/>
  <c r="A27" i="103"/>
  <c r="A26" i="103"/>
  <c r="A25" i="103"/>
  <c r="A24" i="103"/>
  <c r="A22" i="103"/>
  <c r="G33" i="101"/>
  <c r="A32" i="101"/>
  <c r="A30" i="101"/>
  <c r="A29" i="101"/>
  <c r="A28" i="101"/>
  <c r="A27" i="101"/>
  <c r="A26" i="101"/>
  <c r="A25" i="101"/>
  <c r="A24" i="101"/>
  <c r="A22" i="101"/>
  <c r="G33" i="100"/>
  <c r="A32" i="100"/>
  <c r="A30" i="100"/>
  <c r="A29" i="100"/>
  <c r="A28" i="100"/>
  <c r="A27" i="100"/>
  <c r="A26" i="100"/>
  <c r="A25" i="100"/>
  <c r="A24" i="100"/>
  <c r="A22" i="100"/>
  <c r="G33" i="99"/>
  <c r="A32" i="99"/>
  <c r="A30" i="99"/>
  <c r="A29" i="99"/>
  <c r="A28" i="99"/>
  <c r="A27" i="99"/>
  <c r="A26" i="99"/>
  <c r="A25" i="99"/>
  <c r="A24" i="99"/>
  <c r="A22" i="99"/>
  <c r="G35" i="98"/>
  <c r="A34" i="98"/>
  <c r="G38" i="97"/>
  <c r="A37" i="97"/>
  <c r="A36" i="97"/>
  <c r="A35" i="97"/>
  <c r="A34" i="97"/>
  <c r="A32" i="97"/>
  <c r="A31" i="97"/>
  <c r="A30" i="97"/>
  <c r="A29" i="97"/>
  <c r="A28" i="97"/>
  <c r="A27" i="97"/>
  <c r="A26" i="97"/>
  <c r="A25" i="97"/>
  <c r="A24" i="97"/>
  <c r="A22" i="97"/>
  <c r="G31" i="96"/>
  <c r="A30" i="96"/>
  <c r="A24" i="96"/>
  <c r="A23" i="96"/>
  <c r="G34" i="94"/>
  <c r="A33" i="94"/>
  <c r="A26" i="94"/>
  <c r="A25" i="94"/>
  <c r="A24" i="94"/>
  <c r="A22" i="94"/>
  <c r="C17" i="46"/>
  <c r="C16" i="46"/>
  <c r="C15" i="46"/>
  <c r="C13" i="46"/>
  <c r="C12" i="46"/>
  <c r="C11" i="46"/>
  <c r="C10" i="46"/>
  <c r="C9" i="46"/>
  <c r="C8" i="46"/>
  <c r="G32" i="91"/>
  <c r="A31" i="91"/>
  <c r="A30" i="91"/>
  <c r="A28" i="91"/>
  <c r="A27" i="91"/>
  <c r="A26" i="91"/>
  <c r="A25" i="91"/>
  <c r="A24" i="91"/>
  <c r="A22" i="91"/>
  <c r="G33" i="90"/>
  <c r="A32" i="90"/>
  <c r="A24" i="90"/>
  <c r="A22" i="90"/>
  <c r="G30" i="89"/>
  <c r="A29" i="89"/>
  <c r="A27" i="89"/>
  <c r="A26" i="89"/>
  <c r="A25" i="89"/>
  <c r="A24" i="89"/>
  <c r="A23" i="89"/>
  <c r="A22" i="89"/>
  <c r="G34" i="88"/>
  <c r="A33" i="88"/>
  <c r="A32" i="88"/>
  <c r="A31" i="88"/>
  <c r="A30" i="88"/>
  <c r="A28" i="88"/>
  <c r="A27" i="88"/>
  <c r="A26" i="88"/>
  <c r="A25" i="88"/>
  <c r="A24" i="88"/>
  <c r="A22" i="88"/>
  <c r="G31" i="87"/>
  <c r="A30" i="87"/>
  <c r="A27" i="87"/>
  <c r="A26" i="87"/>
  <c r="A25" i="87"/>
  <c r="A24" i="87"/>
  <c r="A22" i="87"/>
  <c r="G35" i="86"/>
  <c r="A34" i="86"/>
  <c r="A32" i="86"/>
  <c r="A31" i="86"/>
  <c r="A30" i="86"/>
  <c r="A29" i="86"/>
  <c r="A28" i="86"/>
  <c r="A27" i="86"/>
  <c r="A26" i="86"/>
  <c r="A25" i="86"/>
  <c r="A24" i="86"/>
  <c r="A22" i="86"/>
  <c r="G32" i="85"/>
  <c r="A31" i="85"/>
  <c r="A29" i="85"/>
  <c r="A28" i="85"/>
  <c r="A27" i="85"/>
  <c r="A26" i="85"/>
  <c r="A25" i="85"/>
  <c r="A24" i="85"/>
  <c r="A22" i="85"/>
  <c r="G32" i="84"/>
  <c r="A31" i="84"/>
  <c r="A29" i="84"/>
  <c r="A28" i="84"/>
  <c r="A27" i="84"/>
  <c r="A26" i="84"/>
  <c r="A25" i="84"/>
  <c r="A24" i="84"/>
  <c r="A22" i="84"/>
  <c r="G32" i="83"/>
  <c r="A31" i="83"/>
  <c r="A29" i="83"/>
  <c r="A28" i="83"/>
  <c r="A27" i="83"/>
  <c r="A26" i="83"/>
  <c r="A25" i="83"/>
  <c r="A24" i="83"/>
  <c r="A22" i="83"/>
  <c r="G35" i="82"/>
  <c r="A34" i="82"/>
  <c r="A28" i="82"/>
  <c r="A27" i="82"/>
  <c r="A26" i="82"/>
  <c r="A25" i="82"/>
  <c r="A24" i="82"/>
  <c r="A22" i="82"/>
  <c r="G33" i="81"/>
  <c r="A32" i="81"/>
  <c r="A29" i="81"/>
  <c r="A28" i="81"/>
  <c r="A27" i="81"/>
  <c r="A26" i="81"/>
  <c r="A25" i="81"/>
  <c r="A24" i="81"/>
  <c r="A22" i="81"/>
  <c r="G33" i="80"/>
  <c r="A32" i="80"/>
  <c r="A30" i="80"/>
  <c r="A29" i="80"/>
  <c r="A28" i="80"/>
  <c r="A27" i="80"/>
  <c r="A26" i="80"/>
  <c r="A25" i="80"/>
  <c r="A24" i="80"/>
  <c r="A22" i="80"/>
  <c r="G33" i="79"/>
  <c r="A32" i="79"/>
  <c r="A30" i="79"/>
  <c r="A29" i="79"/>
  <c r="A28" i="79"/>
  <c r="A27" i="79"/>
  <c r="A26" i="79"/>
  <c r="A25" i="79"/>
  <c r="A24" i="79"/>
  <c r="A22" i="79"/>
  <c r="G35" i="78"/>
  <c r="A34" i="78"/>
  <c r="A33" i="78"/>
  <c r="A31" i="78"/>
  <c r="A30" i="78"/>
  <c r="A29" i="78"/>
  <c r="A28" i="78"/>
  <c r="A27" i="78"/>
  <c r="A26" i="78"/>
  <c r="A25" i="78"/>
  <c r="A24" i="78"/>
  <c r="A22" i="78"/>
  <c r="G33" i="77"/>
  <c r="A32" i="77"/>
  <c r="A31" i="77"/>
  <c r="A29" i="77"/>
  <c r="A28" i="77"/>
  <c r="A27" i="77"/>
  <c r="A26" i="77"/>
  <c r="A25" i="77"/>
  <c r="A24" i="77"/>
  <c r="A22" i="77"/>
  <c r="G34" i="76"/>
  <c r="A33" i="76"/>
  <c r="A32" i="76"/>
  <c r="A30" i="76"/>
  <c r="A29" i="76"/>
  <c r="A28" i="76"/>
  <c r="A27" i="76"/>
  <c r="A26" i="76"/>
  <c r="A25" i="76"/>
  <c r="A24" i="76"/>
  <c r="A22" i="76"/>
  <c r="G34" i="75"/>
  <c r="A33" i="75"/>
  <c r="A31" i="75"/>
  <c r="A30" i="75"/>
  <c r="A29" i="75"/>
  <c r="A28" i="75"/>
  <c r="A27" i="75"/>
  <c r="A26" i="75"/>
  <c r="A25" i="75"/>
  <c r="A24" i="75"/>
  <c r="A22" i="75"/>
  <c r="G38" i="74"/>
  <c r="A37" i="74"/>
  <c r="A36" i="74"/>
  <c r="A35" i="74"/>
  <c r="A34" i="74"/>
  <c r="A32" i="74"/>
  <c r="A31" i="74"/>
  <c r="A30" i="74"/>
  <c r="A29" i="74"/>
  <c r="A28" i="74"/>
  <c r="A27" i="74"/>
  <c r="A26" i="74"/>
  <c r="A25" i="74"/>
  <c r="A24" i="74"/>
  <c r="A22" i="74"/>
  <c r="G31" i="73"/>
  <c r="A30" i="73"/>
  <c r="A28" i="73"/>
  <c r="A27" i="73"/>
  <c r="A26" i="73"/>
  <c r="A25" i="73"/>
  <c r="A24" i="73"/>
  <c r="A22" i="73"/>
  <c r="G33" i="72"/>
  <c r="A32" i="72"/>
  <c r="A31" i="72"/>
  <c r="A29" i="72"/>
  <c r="A28" i="72"/>
  <c r="A27" i="72"/>
  <c r="A26" i="72"/>
  <c r="A25" i="72"/>
  <c r="A24" i="72"/>
  <c r="A22" i="72"/>
  <c r="G33" i="70"/>
  <c r="A32" i="70"/>
  <c r="A30" i="70"/>
  <c r="A29" i="70"/>
  <c r="A28" i="70"/>
  <c r="A27" i="70"/>
  <c r="A26" i="70"/>
  <c r="A25" i="70"/>
  <c r="A24" i="70"/>
  <c r="A22" i="70"/>
  <c r="G32" i="69"/>
  <c r="A31" i="69"/>
  <c r="A29" i="69"/>
  <c r="A28" i="69"/>
  <c r="A27" i="69"/>
  <c r="A26" i="69"/>
  <c r="A25" i="69"/>
  <c r="A24" i="69"/>
  <c r="A22" i="69"/>
  <c r="G31" i="68"/>
  <c r="A30" i="68"/>
  <c r="A28" i="68"/>
  <c r="A27" i="68"/>
  <c r="A26" i="68"/>
  <c r="A25" i="68"/>
  <c r="A24" i="68"/>
  <c r="A22" i="68"/>
  <c r="G32" i="67"/>
  <c r="A31" i="67"/>
  <c r="A29" i="67"/>
  <c r="A28" i="67"/>
  <c r="A27" i="67"/>
  <c r="A26" i="67"/>
  <c r="A25" i="67"/>
  <c r="A24" i="67"/>
  <c r="A22" i="67"/>
  <c r="G33" i="66"/>
  <c r="A32" i="66"/>
  <c r="A30" i="66"/>
  <c r="A29" i="66"/>
  <c r="A28" i="66"/>
  <c r="A27" i="66"/>
  <c r="A26" i="66"/>
  <c r="A25" i="66"/>
  <c r="A24" i="66"/>
  <c r="A22" i="66"/>
  <c r="G29" i="93"/>
  <c r="A28" i="93"/>
  <c r="A26" i="93"/>
  <c r="A25" i="93"/>
  <c r="A24" i="93"/>
  <c r="A22" i="93"/>
  <c r="G30" i="64"/>
  <c r="A29" i="64"/>
  <c r="A28" i="64"/>
  <c r="A26" i="64"/>
  <c r="A25" i="64"/>
  <c r="A24" i="64"/>
  <c r="A22" i="64"/>
  <c r="G31" i="63"/>
  <c r="A30" i="63"/>
  <c r="A28" i="63"/>
  <c r="A27" i="63"/>
  <c r="A26" i="63"/>
  <c r="A25" i="63"/>
  <c r="A24" i="63"/>
  <c r="A22" i="63"/>
  <c r="G33" i="4"/>
  <c r="A32" i="4"/>
  <c r="A30" i="4"/>
  <c r="A29" i="4"/>
  <c r="A28" i="4"/>
  <c r="A27" i="4"/>
  <c r="A26" i="4"/>
  <c r="A25" i="4"/>
  <c r="A24" i="4"/>
  <c r="A22" i="4"/>
</calcChain>
</file>

<file path=xl/sharedStrings.xml><?xml version="1.0" encoding="utf-8"?>
<sst xmlns="http://schemas.openxmlformats.org/spreadsheetml/2006/main" count="2376" uniqueCount="384">
  <si>
    <t>Piegāde 4 nedēļu laikā no pasūtījuma;</t>
  </si>
  <si>
    <t>* Pretendenta tehniskajā piedāvājumā norāda Preces ražotāju un modeli atbilstošos parametrus;</t>
  </si>
  <si>
    <t>Paredzamais daudzums tiek izmantots pretendentu finanšu piedāvājumu objektīvai vērtēšanai. Līgumi tiek slēgti par vienas vienības cenu, nosakot visa iepirkuma kopējo apjomu naudas izteiksmē un nenosakot katras pozīcijas apjomu.</t>
  </si>
  <si>
    <t>Preces nosaukums, veicamās funkcijas, tehniskās prasības</t>
  </si>
  <si>
    <t>Pretendenta piedāvātie parametri*</t>
  </si>
  <si>
    <t>Atsauce uz informatīvo materiālu**</t>
  </si>
  <si>
    <t>Paredzamais daudzums (gab.):</t>
  </si>
  <si>
    <t>1 vienības cena bez PVN, EUR:</t>
  </si>
  <si>
    <t xml:space="preserve">Preces ražotājs:  </t>
  </si>
  <si>
    <t xml:space="preserve">Preces modelis, kods: </t>
  </si>
  <si>
    <t>Veicamās funkcijas:</t>
  </si>
  <si>
    <t xml:space="preserve">Tehniskās prasības: </t>
  </si>
  <si>
    <t>EKK:</t>
  </si>
  <si>
    <t>Konfigurācijas:</t>
  </si>
  <si>
    <t>1)</t>
  </si>
  <si>
    <t>2)</t>
  </si>
  <si>
    <t>3)</t>
  </si>
  <si>
    <t>4)</t>
  </si>
  <si>
    <t>5)</t>
  </si>
  <si>
    <t>6)</t>
  </si>
  <si>
    <t>7)</t>
  </si>
  <si>
    <t>Nr.p.k.</t>
  </si>
  <si>
    <t>1</t>
  </si>
  <si>
    <t>2</t>
  </si>
  <si>
    <t>3</t>
  </si>
  <si>
    <t>4</t>
  </si>
  <si>
    <t>5</t>
  </si>
  <si>
    <t>Pēc pasūtītāja pieprasījuma piegādātājam jānodrošina Preces paraugs;</t>
  </si>
  <si>
    <t xml:space="preserve">Finanšu piedāvājumā pretendentam jāietver visi izdevumi un izmaksas, kas saistītas ar Preces piegādi un transportu; </t>
  </si>
  <si>
    <t>6</t>
  </si>
  <si>
    <t>7</t>
  </si>
  <si>
    <t>8</t>
  </si>
  <si>
    <t>Daudzreizlietojams</t>
  </si>
  <si>
    <t xml:space="preserve">Tehniskā specifikācija/Tehniskais-finanšu piedāvājums </t>
  </si>
  <si>
    <t>8)</t>
  </si>
  <si>
    <t>9)</t>
  </si>
  <si>
    <t>10)</t>
  </si>
  <si>
    <t>9</t>
  </si>
  <si>
    <t>10</t>
  </si>
  <si>
    <t xml:space="preserve">Preces modelis, kods, ražotājs: </t>
  </si>
  <si>
    <t>11</t>
  </si>
  <si>
    <t>Pretendenta piedāvātie parametri*:</t>
  </si>
  <si>
    <t>12</t>
  </si>
  <si>
    <t>13</t>
  </si>
  <si>
    <t>2.</t>
  </si>
  <si>
    <t>Nesatur lateksu</t>
  </si>
  <si>
    <t>Elastīga</t>
  </si>
  <si>
    <t xml:space="preserve">Veicamas funkcijas: </t>
  </si>
  <si>
    <t>Paredzēts tīrīšanai un dezinfekcijai</t>
  </si>
  <si>
    <t>Informatīvais attēls:</t>
  </si>
  <si>
    <t>Informatīvs attēls</t>
  </si>
  <si>
    <t>Visas piedāvātās Preces ir jaunas (ražotas ne vēlāk kā 12 mēnešu laikā no pasūtījuma brīža), iepriekš nelietotas un nesatur iepriekš lietotas vai atjaunotas sastāvdaļas vai komponentes;</t>
  </si>
  <si>
    <t>Vienreiz lietojamam un ierobežotu lietošanas reižu piedāvātajām Precēm uzglabāšanas termiņš (nosaka Pretendents) ir ___ (______________) mēneši no pavadzīmes-rēķina abpusējas parakstīšanas brīža, bet ne mazāk kā 12 mēneši. Daudzreiz lietojamam piedāvātajām Precēm garantijas termiņš (nosaka Pretendents) ir ___ (______________) mēneši no pavadzīmes-rēķina abpusējas parakstīšanas brīža, bet ne mazāk kā 12 mēneši;</t>
  </si>
  <si>
    <t>** Parametru atbilstību pamatot ar norādi uz tehniskajām datu lapām ("data sheet'') jeb informatīviem materiāliem, kas apliecina atbilstību (oriģinālvalodā un tulkojumi valsts valodā), norādot atsauci tehniskajā piedāvājumā uz konkrēto lapaspusi. Informatīvajos materiālos pretendents atzīmē uz kuru iepirkuma tehniskās specifikācijas pozīciju pievienotā informācija attiecināma;</t>
  </si>
  <si>
    <t>Piedāvājumam jāpievieno Preces ražotāja izsniegta autorizācijas vēstule, kas apliecina, ka pretendents tiesīgs izplatīt un nodrošināt servisu (ja paredzēts) piedāvātai Precei Latvijas Republikā;</t>
  </si>
  <si>
    <t>33.</t>
  </si>
  <si>
    <t>Goniometrs</t>
  </si>
  <si>
    <t xml:space="preserve">Adatu bumbiņu piemēro masāžai, pirkstu tvēriena vingrināšanai, asinsrites un jūtības veicināšanai pēc ķirurģiskām operācijām </t>
  </si>
  <si>
    <t>Ar vairākam mīkstam adatiņām</t>
  </si>
  <si>
    <t>Viegli tīrama, var dezinficēt</t>
  </si>
  <si>
    <t>Konfigurācija:</t>
  </si>
  <si>
    <t>Preces modelis, kods, ražotājs:</t>
  </si>
  <si>
    <t>Vienības cena bez PVN, EUR:</t>
  </si>
  <si>
    <t>Švambumba</t>
  </si>
  <si>
    <t>Švambumba paredzēta pirkstu, roku un apakšdelnas muskuļu trenēšanai, palīdz samazināt spriedzi</t>
  </si>
  <si>
    <t>Mīksta</t>
  </si>
  <si>
    <t>Var regulēt bumbas iekšējo spiedienu un izmērus</t>
  </si>
  <si>
    <t>Komplektā ar sūkni</t>
  </si>
  <si>
    <t>Fizioterapijas rullis paredzēts funkcionālam treniņam, veicina līdzsvara attīstību un mugurkaula stabilizāciju</t>
  </si>
  <si>
    <t>Piepūšams ar gaisu</t>
  </si>
  <si>
    <t>Viegli tīrams, var dezinficēt</t>
  </si>
  <si>
    <t>Ruļļa krāsu saskaņot ar pasūtītāju</t>
  </si>
  <si>
    <t>Smaguma aproces paredzētas rokām un potītēm, lai palielinātu slodzi trenēšanas laikā</t>
  </si>
  <si>
    <t>Aproces fiksācija ar līplentes palīdzību</t>
  </si>
  <si>
    <t>Iespējams regulēt aproces diametru</t>
  </si>
  <si>
    <t>Svars 1 kg</t>
  </si>
  <si>
    <t>Maksimālā slodze ne mazāk kā 200 kg</t>
  </si>
  <si>
    <t>Apļveida gumija paredzēta dažādu ķermeņa muskuļu grupu stiprināšanai, stiepšanai un rehabilitācijai</t>
  </si>
  <si>
    <t>Apļveida</t>
  </si>
  <si>
    <t>Rollers</t>
  </si>
  <si>
    <t>Rollers palīdz atslābināt muskuļus - fascijas pēc fiziskajiem treniņiem pašmasāžas veidā</t>
  </si>
  <si>
    <t>Izgatavots no ādu nekairinoša materiāla</t>
  </si>
  <si>
    <t>10.</t>
  </si>
  <si>
    <t>Vingrošanas paklājs</t>
  </si>
  <si>
    <t>Profesionālais vingrošanas paklājs fizioterapijas un rehabilitācijas nodarbībām</t>
  </si>
  <si>
    <t>Izmēri (garums x platums) 185 x 60 cm ± 5%, augstums vismaz 1,5 cm</t>
  </si>
  <si>
    <t>Šūnveida struktūra, 90 % sastāv no gaisa</t>
  </si>
  <si>
    <t>Profilēta virsma no abām pusēm, kas nodrošina ķermeņa siltuma atstarošanu un novērš slīdēšanu</t>
  </si>
  <si>
    <t>Slodzes dēļ neveidojas "atmiņas bedrītes"</t>
  </si>
  <si>
    <t>Paredzēts mazgāšanai un dezinfekcijai</t>
  </si>
  <si>
    <t>Ar antibakteriālo pārklājumu</t>
  </si>
  <si>
    <t>Izmantojams iekštelpās, āra apstākļos un ūdenī</t>
  </si>
  <si>
    <t>Pieejamas dažādās krāsās, pirms piegādes krāsu saskaņot ar pasūtītāju</t>
  </si>
  <si>
    <t>11.</t>
  </si>
  <si>
    <t>Profesionālā vingrošanas bumba fizioterapijas un rehabilitācijas nodarbībām</t>
  </si>
  <si>
    <t>Viegli tīrama un dezinficējama</t>
  </si>
  <si>
    <t>12.</t>
  </si>
  <si>
    <t>Bumba izgatavota no izturīga un elastīga materiāla</t>
  </si>
  <si>
    <t>13.</t>
  </si>
  <si>
    <t>14.</t>
  </si>
  <si>
    <t>Svars 0,5 kg</t>
  </si>
  <si>
    <t>15.</t>
  </si>
  <si>
    <t>Pamatne izgatavota no putu veida materiāla;</t>
  </si>
  <si>
    <t>Pamatne ir mīksta;</t>
  </si>
  <si>
    <r>
      <t xml:space="preserve">Izmēri: 50 ± 5 cm x 41  ± 5 cm x 6 cm </t>
    </r>
    <r>
      <rPr>
        <sz val="10"/>
        <rFont val="Times New Roman"/>
        <family val="1"/>
        <charset val="186"/>
      </rPr>
      <t>±</t>
    </r>
    <r>
      <rPr>
        <sz val="10"/>
        <rFont val="Times New Roman"/>
        <family val="1"/>
      </rPr>
      <t xml:space="preserve"> 2 cm;</t>
    </r>
  </si>
  <si>
    <t>Apvalks ir gluds un dezinficējams ar spirtu saturošiem līdzekļiem;</t>
  </si>
  <si>
    <t>16.</t>
  </si>
  <si>
    <t>Paredzēta dažādu ķermeņa muskuļu grupu stiprināšanai, stiepšanai un rehabilitācijai</t>
  </si>
  <si>
    <t>Stipras pretestības</t>
  </si>
  <si>
    <t>17.</t>
  </si>
  <si>
    <t>18.</t>
  </si>
  <si>
    <t>19.</t>
  </si>
  <si>
    <t>Pirkstu trenažieris</t>
  </si>
  <si>
    <t xml:space="preserve">Trenažieris pirkstu trenešanai, kas ļauj vingrot ar katru pirkstu atsevišķi </t>
  </si>
  <si>
    <t xml:space="preserve">Forma ergonomiska </t>
  </si>
  <si>
    <t>Pieejamas dažādas pretestības konfigurācijas</t>
  </si>
  <si>
    <t>20.</t>
  </si>
  <si>
    <t>21.</t>
  </si>
  <si>
    <t>Plastmasas adatu bumbiņa paredzēta masāžas iedarbībai uz cilvēka akupunktūriem punktiem</t>
  </si>
  <si>
    <t>Metāla stieples gredzeni paredzēti roku pirkstu masāžai</t>
  </si>
  <si>
    <t>Su Džok masāžas bumbiņa vai analogs</t>
  </si>
  <si>
    <t>22.</t>
  </si>
  <si>
    <t>23.</t>
  </si>
  <si>
    <t>24.</t>
  </si>
  <si>
    <t>25.</t>
  </si>
  <si>
    <t xml:space="preserve">Informatīvs attēls
</t>
  </si>
  <si>
    <t>1.</t>
  </si>
  <si>
    <t>3.</t>
  </si>
  <si>
    <t>4.</t>
  </si>
  <si>
    <t>5.</t>
  </si>
  <si>
    <t>6.</t>
  </si>
  <si>
    <t>29.</t>
  </si>
  <si>
    <t>7.</t>
  </si>
  <si>
    <t>Ola gēla saspiežama</t>
  </si>
  <si>
    <t>Rehabilitācijas un fizioterapijas mazvērtīgā inventāra piegāde</t>
  </si>
  <si>
    <t>SATURS</t>
  </si>
  <si>
    <t>Daļa</t>
  </si>
  <si>
    <t>Nosaukums</t>
  </si>
  <si>
    <t>Rullis pilatēm</t>
  </si>
  <si>
    <t>Rullis fizioterapijas</t>
  </si>
  <si>
    <t>Rullis masāžas dubultais</t>
  </si>
  <si>
    <t>Bumba masāžas ovāla</t>
  </si>
  <si>
    <t xml:space="preserve">Rullis masāžas </t>
  </si>
  <si>
    <t>Bumba masāžas gredzenu</t>
  </si>
  <si>
    <t>Platforma līdzsvara</t>
  </si>
  <si>
    <t>Kvadrātvirsma līdzsvara</t>
  </si>
  <si>
    <t>Disks pronācijas/supinācijas</t>
  </si>
  <si>
    <t>Treniņtīkls rokas terapijai</t>
  </si>
  <si>
    <t>Staigulis saliekams</t>
  </si>
  <si>
    <t>Kārtis emociju</t>
  </si>
  <si>
    <t>Kārtis asociatīvās</t>
  </si>
  <si>
    <t>Kārtis miniatūro stāstu</t>
  </si>
  <si>
    <t>Treniņlaukums tapu pusapļa</t>
  </si>
  <si>
    <t>Tests 9 caurumiņu tapu</t>
  </si>
  <si>
    <t>Plakāts cilvēka skeleta</t>
  </si>
  <si>
    <t>Plakāts cilvēka nervu sistēmas</t>
  </si>
  <si>
    <t>Plakāts cilvēka asinsvadu sistēmas</t>
  </si>
  <si>
    <t>Plakāts cilvēka muskuļu sistēmas</t>
  </si>
  <si>
    <t>Paklājs ortopēdiskais</t>
  </si>
  <si>
    <t>Trīse pleca</t>
  </si>
  <si>
    <t>Pamatne pozicionēšanas rokas terapijai</t>
  </si>
  <si>
    <t>KOPĒJĀ CENA bez PVN, EUR:</t>
  </si>
  <si>
    <t>23121; 23123</t>
  </si>
  <si>
    <t>Dezinficējams</t>
  </si>
  <si>
    <r>
      <t xml:space="preserve">Garums 20 </t>
    </r>
    <r>
      <rPr>
        <sz val="10"/>
        <rFont val="Calibri"/>
        <family val="2"/>
        <charset val="186"/>
      </rPr>
      <t>±</t>
    </r>
    <r>
      <rPr>
        <sz val="10"/>
        <rFont val="Times New Roman"/>
        <family val="1"/>
      </rPr>
      <t xml:space="preserve"> 3 cm</t>
    </r>
  </si>
  <si>
    <t>Gradējums ar 1° soli</t>
  </si>
  <si>
    <t>Divas pretējos virzienos vērstas skalas no 0° līdz 180°</t>
  </si>
  <si>
    <t>Biezums ne mazāk kā 2 mm</t>
  </si>
  <si>
    <t>Locītavu diapazona mērīšanai</t>
  </si>
  <si>
    <t>Bumba masāžas adatu</t>
  </si>
  <si>
    <t>8.</t>
  </si>
  <si>
    <t>9.</t>
  </si>
  <si>
    <t>Aproce svara</t>
  </si>
  <si>
    <t>Gumija vingrošanas</t>
  </si>
  <si>
    <t>26.</t>
  </si>
  <si>
    <t>27.</t>
  </si>
  <si>
    <t>28.</t>
  </si>
  <si>
    <t>30.</t>
  </si>
  <si>
    <t>31.</t>
  </si>
  <si>
    <t>32.</t>
  </si>
  <si>
    <t>Diametrs 80 mm</t>
  </si>
  <si>
    <t>Diametrs 100 mm</t>
  </si>
  <si>
    <t>Ovālveida</t>
  </si>
  <si>
    <t>Paredzamais daudzums (pāri):</t>
  </si>
  <si>
    <t>Paredzamais daudzums (kaste):</t>
  </si>
  <si>
    <t>Gumija vingrošanas gara</t>
  </si>
  <si>
    <t>34.</t>
  </si>
  <si>
    <t>Gumija sarkana</t>
  </si>
  <si>
    <t>Svara izturība ne mazāk kā 1,6 kg</t>
  </si>
  <si>
    <t>35.</t>
  </si>
  <si>
    <t>Atslābina saspringtus, sāpīgus muskuļus</t>
  </si>
  <si>
    <t>Līdzsvara un koordinācijas trenēšanai</t>
  </si>
  <si>
    <t>Informatīvs attēls, Airex vai analogs</t>
  </si>
  <si>
    <t>Informatīvs attēls Thera Band vai analogs</t>
  </si>
  <si>
    <t>36.</t>
  </si>
  <si>
    <t>Mazina muskuļu sasprindzinājumu un vispārēju saspringumu, vienlaikus veicinot asins un limfas cirkulāciju un stimulējot vielmaiņu.</t>
  </si>
  <si>
    <r>
      <t xml:space="preserve">Svars 500 g </t>
    </r>
    <r>
      <rPr>
        <sz val="10"/>
        <rFont val="Calibri"/>
        <family val="2"/>
        <charset val="186"/>
      </rPr>
      <t>±</t>
    </r>
    <r>
      <rPr>
        <sz val="10"/>
        <rFont val="Times New Roman"/>
        <family val="1"/>
      </rPr>
      <t xml:space="preserve"> 10 g</t>
    </r>
  </si>
  <si>
    <t>Muskuļu atslābināšanai un spriedzes samazināšanai, asinsrites uzlabošanai.</t>
  </si>
  <si>
    <r>
      <t xml:space="preserve">Svars 200 g </t>
    </r>
    <r>
      <rPr>
        <sz val="10"/>
        <rFont val="Calibri"/>
        <family val="2"/>
        <charset val="186"/>
      </rPr>
      <t>±</t>
    </r>
    <r>
      <rPr>
        <sz val="10"/>
        <rFont val="Times New Roman"/>
        <family val="1"/>
      </rPr>
      <t xml:space="preserve"> 10 g</t>
    </r>
  </si>
  <si>
    <t>Materiāls sintētiskā gumija</t>
  </si>
  <si>
    <r>
      <t xml:space="preserve">Diametrs 18 cm </t>
    </r>
    <r>
      <rPr>
        <sz val="10"/>
        <rFont val="Calibri"/>
        <family val="2"/>
        <charset val="186"/>
      </rPr>
      <t>±</t>
    </r>
    <r>
      <rPr>
        <sz val="10"/>
        <rFont val="Times New Roman"/>
        <family val="1"/>
      </rPr>
      <t xml:space="preserve"> 5 cm</t>
    </r>
  </si>
  <si>
    <t>Rullis iesācējiem un pieredzējušiem pilašu veikšanai</t>
  </si>
  <si>
    <t>Komplektā 2 gredzeni</t>
  </si>
  <si>
    <r>
      <t xml:space="preserve">Garums 32 </t>
    </r>
    <r>
      <rPr>
        <sz val="10"/>
        <rFont val="Calibri"/>
        <family val="2"/>
        <charset val="186"/>
      </rPr>
      <t>±</t>
    </r>
    <r>
      <rPr>
        <sz val="10"/>
        <rFont val="Times New Roman"/>
        <family val="1"/>
      </rPr>
      <t xml:space="preserve"> 3 cm</t>
    </r>
  </si>
  <si>
    <r>
      <t xml:space="preserve">Diametrs 13 </t>
    </r>
    <r>
      <rPr>
        <sz val="10"/>
        <rFont val="Calibri"/>
        <family val="2"/>
        <charset val="186"/>
      </rPr>
      <t>±</t>
    </r>
    <r>
      <rPr>
        <sz val="10"/>
        <rFont val="Times New Roman"/>
        <family val="1"/>
      </rPr>
      <t xml:space="preserve"> 3 cm</t>
    </r>
  </si>
  <si>
    <r>
      <t xml:space="preserve">Garums 90 cm </t>
    </r>
    <r>
      <rPr>
        <sz val="10"/>
        <rFont val="Calibri"/>
        <family val="2"/>
        <charset val="186"/>
      </rPr>
      <t>±</t>
    </r>
    <r>
      <rPr>
        <sz val="10"/>
        <rFont val="Times New Roman"/>
        <family val="1"/>
      </rPr>
      <t xml:space="preserve"> 1 cm</t>
    </r>
  </si>
  <si>
    <t>Kustību koordinācijai un rehabilitācijai.</t>
  </si>
  <si>
    <t>Atslābināt muskuļu saspringumu.</t>
  </si>
  <si>
    <t>Materiāls putu un ABS-plastmasa</t>
  </si>
  <si>
    <r>
      <t xml:space="preserve">Diametrs 38 </t>
    </r>
    <r>
      <rPr>
        <sz val="10"/>
        <rFont val="Calibri"/>
        <family val="2"/>
        <charset val="186"/>
      </rPr>
      <t>±</t>
    </r>
    <r>
      <rPr>
        <sz val="10"/>
        <rFont val="Times New Roman"/>
        <family val="1"/>
      </rPr>
      <t xml:space="preserve"> 3 cm</t>
    </r>
  </si>
  <si>
    <t>Neslīdoša virsma</t>
  </si>
  <si>
    <t>Materiāls plastmasa</t>
  </si>
  <si>
    <r>
      <t xml:space="preserve">Biezums 8 </t>
    </r>
    <r>
      <rPr>
        <sz val="10"/>
        <rFont val="Calibri"/>
        <family val="2"/>
        <charset val="186"/>
      </rPr>
      <t>±</t>
    </r>
    <r>
      <rPr>
        <sz val="10"/>
        <rFont val="Times New Roman"/>
        <family val="1"/>
      </rPr>
      <t xml:space="preserve"> 3 cm</t>
    </r>
  </si>
  <si>
    <t>Spēka, līdzsvara un ķermeņa stājas vingrinājumiem.</t>
  </si>
  <si>
    <r>
      <t xml:space="preserve">Platums 7 </t>
    </r>
    <r>
      <rPr>
        <sz val="10"/>
        <rFont val="Calibri"/>
        <family val="2"/>
        <charset val="186"/>
      </rPr>
      <t>±</t>
    </r>
    <r>
      <rPr>
        <sz val="10"/>
        <rFont val="Times New Roman"/>
        <family val="1"/>
      </rPr>
      <t xml:space="preserve"> 2 cm</t>
    </r>
  </si>
  <si>
    <r>
      <t xml:space="preserve">Garums 45 </t>
    </r>
    <r>
      <rPr>
        <sz val="10"/>
        <rFont val="Calibri"/>
        <family val="2"/>
        <charset val="186"/>
      </rPr>
      <t>±</t>
    </r>
    <r>
      <rPr>
        <sz val="10"/>
        <rFont val="Times New Roman"/>
        <family val="1"/>
      </rPr>
      <t xml:space="preserve"> 1 cm</t>
    </r>
  </si>
  <si>
    <t>Gumija stiepšanas gara</t>
  </si>
  <si>
    <t>Gumija stiepšanas īsa</t>
  </si>
  <si>
    <t>38.</t>
  </si>
  <si>
    <t>Bumba vingrošanas Ø75</t>
  </si>
  <si>
    <t>Bumba vingrošanas Ø22</t>
  </si>
  <si>
    <t>Bumba vingrošanas Ø96</t>
  </si>
  <si>
    <t>Bumba vingrošanas Ø16</t>
  </si>
  <si>
    <t>39.</t>
  </si>
  <si>
    <t>Komplektā pumpis</t>
  </si>
  <si>
    <t>Bumbas diametrs: Ø96 ± 1 cm</t>
  </si>
  <si>
    <t>Satveršanas izturības un augšējās ekstremitātes stabilizācijas veicināšanai.</t>
  </si>
  <si>
    <t>Pieejami vairāki pretestības līmeņi</t>
  </si>
  <si>
    <r>
      <t xml:space="preserve">Garums 30 cm </t>
    </r>
    <r>
      <rPr>
        <sz val="10"/>
        <rFont val="Calibri"/>
        <family val="2"/>
        <charset val="186"/>
      </rPr>
      <t>±</t>
    </r>
    <r>
      <rPr>
        <sz val="10"/>
        <rFont val="Times New Roman"/>
        <family val="1"/>
      </rPr>
      <t xml:space="preserve"> 1 cm</t>
    </r>
  </si>
  <si>
    <r>
      <t xml:space="preserve">Diametrs 35 mm </t>
    </r>
    <r>
      <rPr>
        <sz val="10"/>
        <rFont val="Calibri"/>
        <family val="2"/>
        <charset val="186"/>
      </rPr>
      <t>±</t>
    </r>
    <r>
      <rPr>
        <sz val="10"/>
        <rFont val="Times New Roman"/>
        <family val="1"/>
      </rPr>
      <t xml:space="preserve"> 3 mm</t>
    </r>
  </si>
  <si>
    <t>Trenažieris rokas grūts</t>
  </si>
  <si>
    <r>
      <t xml:space="preserve">Garums 80 cm ± 1 cm, diametrs 20 cm </t>
    </r>
    <r>
      <rPr>
        <sz val="10"/>
        <rFont val="Calibri"/>
        <family val="2"/>
        <charset val="186"/>
      </rPr>
      <t>±</t>
    </r>
    <r>
      <rPr>
        <sz val="10"/>
        <rFont val="Times New Roman"/>
        <family val="1"/>
      </rPr>
      <t xml:space="preserve"> 1 cm</t>
    </r>
  </si>
  <si>
    <t>Fizioterapijas rullis mazs</t>
  </si>
  <si>
    <t>Rokas-acu koordinācijas uzlabošanai.</t>
  </si>
  <si>
    <r>
      <t xml:space="preserve">Garums 18 </t>
    </r>
    <r>
      <rPr>
        <sz val="10"/>
        <rFont val="Calibri"/>
        <family val="2"/>
        <charset val="186"/>
      </rPr>
      <t>±</t>
    </r>
    <r>
      <rPr>
        <sz val="10"/>
        <rFont val="Times New Roman"/>
        <family val="1"/>
      </rPr>
      <t xml:space="preserve"> 3 cm</t>
    </r>
  </si>
  <si>
    <t>Konusu komplekts</t>
  </si>
  <si>
    <t>Komplektā ne mazāk kā 6 dažāda diametra konusi</t>
  </si>
  <si>
    <t>Rokas pronācijas un supinācijas trenēšanai</t>
  </si>
  <si>
    <t>Aprīkots ar ergonomisku rokturi ērtai satveršanai</t>
  </si>
  <si>
    <t>Diska ārējais materiāls neslīdošs</t>
  </si>
  <si>
    <t>Rokas fleksijas, ekstenzijas, opozīcijas, supinācijas kustību trenēšanai</t>
  </si>
  <si>
    <t>Pretestības regulācijai var mainīt pirkstu ievietošanas dziļumu</t>
  </si>
  <si>
    <t>Pretestība ļoti vāja</t>
  </si>
  <si>
    <r>
      <t xml:space="preserve">Diametrs 35 </t>
    </r>
    <r>
      <rPr>
        <sz val="10"/>
        <rFont val="Calibri"/>
        <family val="2"/>
        <charset val="186"/>
      </rPr>
      <t>±</t>
    </r>
    <r>
      <rPr>
        <sz val="10"/>
        <rFont val="Times New Roman"/>
        <family val="1"/>
      </rPr>
      <t xml:space="preserve"> 1 cm</t>
    </r>
  </si>
  <si>
    <t>Treniņtīkls rokas terapijai dzeltens</t>
  </si>
  <si>
    <t>Atbalsta rāmis staigāšanai</t>
  </si>
  <si>
    <t>Staigāšanas rāmis saliekams</t>
  </si>
  <si>
    <t>Materiāls alumīnijs</t>
  </si>
  <si>
    <t>Neslīdoša materiāla rokturi</t>
  </si>
  <si>
    <t>Maksimālā slodze ne mazāk kā 120 kg</t>
  </si>
  <si>
    <t>Staigulis nav aprīkots ar riteņiem</t>
  </si>
  <si>
    <r>
      <t xml:space="preserve">Regulējams augstums no 80 līdz 100 cm </t>
    </r>
    <r>
      <rPr>
        <sz val="10"/>
        <rFont val="Calibri"/>
        <family val="2"/>
      </rPr>
      <t>±</t>
    </r>
    <r>
      <rPr>
        <sz val="10"/>
        <rFont val="Times New Roman"/>
        <family val="1"/>
      </rPr>
      <t xml:space="preserve"> 5 cm</t>
    </r>
  </si>
  <si>
    <t>Izmantošanai kognitīvi biheiviorālās terapijas laikā</t>
  </si>
  <si>
    <t>Kārtis satur jautājumus un afirmācijas emociju izpratnei un pozitīvas domāšanas veicināšanai</t>
  </si>
  <si>
    <t>Kārtis satur informāciju, ko var izmantot visu vecumu pacientiem</t>
  </si>
  <si>
    <t>Kārtis izmērā ērtai paņemšanai</t>
  </si>
  <si>
    <t>Komplektā ne mazāk kā 40 kārtis</t>
  </si>
  <si>
    <t>Atsauce: Andrea Harna The Mood Cards vai analogs</t>
  </si>
  <si>
    <t>Atsauce: OH-Cards vai analogs</t>
  </si>
  <si>
    <t>Atsauce: Habitat vai analogs</t>
  </si>
  <si>
    <t>Kārtis satur vizuālus noformējumus ar dabu un cilvēkiem</t>
  </si>
  <si>
    <t>Komplektā ne mazāk kā 55 kārtis</t>
  </si>
  <si>
    <t>Kārtis satur vizuālus noformējumus</t>
  </si>
  <si>
    <t>Rokas terapijai un rehabilitācijai</t>
  </si>
  <si>
    <t>Pusapļa treniņlaukums aprīkots ar tapām</t>
  </si>
  <si>
    <t>Komplektā ne mazāk kā 40 tapas</t>
  </si>
  <si>
    <t>Treniņlaukums satur ne mazāk kā 3 joslas</t>
  </si>
  <si>
    <t>Motorikas un attīstīšanai un neirokognitīvo traucējumu diagnosticēšanai</t>
  </si>
  <si>
    <t>Testa laukums aprīkots ar 9 tapām</t>
  </si>
  <si>
    <t>Testa laukums ar iestrādātiem 9 urbumiem</t>
  </si>
  <si>
    <t>Informatīvs uzskates materiāls</t>
  </si>
  <si>
    <t>Materiāls plastmasas folija</t>
  </si>
  <si>
    <t>Plakāti aprīkoti ar metālisku apšuvumu ar pakaramo auklu</t>
  </si>
  <si>
    <t>Atsauce: Erler-Zimmer GmbH &amp; Co vai analogs</t>
  </si>
  <si>
    <t>Plakāts cilvēka sistēmu</t>
  </si>
  <si>
    <t>Plakāta izmērs ne mazāk kā 70 x 100 cm</t>
  </si>
  <si>
    <t>Paklājs aprīkots ar ne mazāk kā 8 paklāja daļām</t>
  </si>
  <si>
    <t>Paklājs aprīkojams ar dažādas tekstūras paklāja daļām</t>
  </si>
  <si>
    <t>Materiāls antibakteriāls</t>
  </si>
  <si>
    <t>Atsauce: Ortodon vai analogs</t>
  </si>
  <si>
    <t>Pamatne pozicionēšanas labās rokas terapijai</t>
  </si>
  <si>
    <t>Pamatne pozicionēšanas kreisās rokas terapijai</t>
  </si>
  <si>
    <t>Rokas pirkstu un īkšķu abdukcijas un izliekuma trenēšanai</t>
  </si>
  <si>
    <t>Bumbas diametrs: Ø 75 ± 1 cm</t>
  </si>
  <si>
    <t>Cilindriska forma</t>
  </si>
  <si>
    <t>Maksimālā slodze ne mazāk kā 150 kg</t>
  </si>
  <si>
    <t>Materiāls dabiskais kaučuks, antibakteriāls</t>
  </si>
  <si>
    <t xml:space="preserve">Polsterējums izgatavots no mīksta ādu nekairinoša materiāla </t>
  </si>
  <si>
    <t>Materiāls gumija</t>
  </si>
  <si>
    <t>Svara izturība vismaz 120 kg</t>
  </si>
  <si>
    <t>Tekstūra ar mazām neasām adatiņām</t>
  </si>
  <si>
    <t>Gumija cilpas veidolā</t>
  </si>
  <si>
    <t>14</t>
  </si>
  <si>
    <t xml:space="preserve">Svara izturība līdz ne mazāk kā 10 kg </t>
  </si>
  <si>
    <t>Dzeltens trenažieris rokas, svara izturība 2.5 kg ± 0,3 kg</t>
  </si>
  <si>
    <t>Viena konusa svars ne vairāk kā 40 g</t>
  </si>
  <si>
    <t>Piegāde 16 nedēļu laikā no pasūtījuma;</t>
  </si>
  <si>
    <t xml:space="preserve">Tapas ne mazāk kā 3 dažādos </t>
  </si>
  <si>
    <t>Tapu diametri iekļaujas robežās no 1 līdz 6 mm</t>
  </si>
  <si>
    <t>Vārdiskas norādes/nosaukumi uz cilvēka organisma sistēmu daļām</t>
  </si>
  <si>
    <t>Komplektā ar piepūšanas sūkni</t>
  </si>
  <si>
    <t>Secīga 11 cilpu sistēma</t>
  </si>
  <si>
    <t>Diametrs 15 cm ± 5 cm</t>
  </si>
  <si>
    <t>Garums 30 cm ± 5 cm</t>
  </si>
  <si>
    <t>Komplektā ar piepūšanas aprīkojumu</t>
  </si>
  <si>
    <t>Sarkans trenažieris rokas, svara izturība 4.5 kg ± 0,3 kg</t>
  </si>
  <si>
    <t>Trenažieris rokas U tipa</t>
  </si>
  <si>
    <t>Bumbiņu diametrs 29 cm ± 1 cm un vienādas</t>
  </si>
  <si>
    <t>Garums 16 cm ± 1 cm</t>
  </si>
  <si>
    <t>Diametrs 6 cm ± 1 cm garumā un 4 cm ± 1 cm platumā</t>
  </si>
  <si>
    <t>Dažādas pretestības</t>
  </si>
  <si>
    <t>Dzeltena, ļoti mīksta</t>
  </si>
  <si>
    <t>Sarkana, mīksta</t>
  </si>
  <si>
    <t>Fiksācijas gredzens nodrošina drošu ierīces izmantošanu</t>
  </si>
  <si>
    <t>Dzeltena mazas pretestības gumija, 1.4 kg ± 0,2 kg</t>
  </si>
  <si>
    <t>Sarkana mazas pretestības gumija, 1.7 kg ± 0,2 kg</t>
  </si>
  <si>
    <t>Zila lielas pretestības gumija, 2.6 kg ± 0,2 kg</t>
  </si>
  <si>
    <t>Zaļa lielas pretestības gumija, 2.1 kg ± 0,2 kg</t>
  </si>
  <si>
    <t>Sarkana, 1.4 kg ± 0,2 kg</t>
  </si>
  <si>
    <t>Zaļa, 2.1 kg ± 0,2 kg</t>
  </si>
  <si>
    <t>Roku un plaukstu stabilu nostiprināšanu nodrošina jostu fiksācija ar velkro vai pogām</t>
  </si>
  <si>
    <t>Izturīgas jostu stiprināšanas vietas</t>
  </si>
  <si>
    <t>Izgatavots no polipropilēna vai līdzvērtīga materiāla</t>
  </si>
  <si>
    <t>Bumba vingrošanas vidēja</t>
  </si>
  <si>
    <t>Bumbas diametrs: Ø16 ± 2 cm</t>
  </si>
  <si>
    <t>Bumbas svars: 50 g ± 5 g</t>
  </si>
  <si>
    <t>Pleca locītavu diapazona veiktspējas atgūšanai</t>
  </si>
  <si>
    <t>Konstrukcija paredzēta aizāķēšanai pie zviedru sienas</t>
  </si>
  <si>
    <t>Ergonomiski rokturi</t>
  </si>
  <si>
    <t>Vingrošanas trīsei krāsu sadalījums kustību diapazonos</t>
  </si>
  <si>
    <t>Konuss rokas terapijai</t>
  </si>
  <si>
    <t>37.</t>
  </si>
  <si>
    <t>Svara izturība no 1,3 līdz 2,5 kg ± 0,2 kg</t>
  </si>
  <si>
    <t>Garums: 5 ± 0,1 m</t>
  </si>
  <si>
    <t>Platums: 12 ± 2 cm</t>
  </si>
  <si>
    <t>Garums: 22 ± 2 m</t>
  </si>
  <si>
    <t>Platums: 5 ± 2 cm</t>
  </si>
  <si>
    <t>Bumbas diametrs Ø 6 cm ± 2 cm</t>
  </si>
  <si>
    <t>Bumbas diametrs: Ø22 ± 1 cm</t>
  </si>
  <si>
    <t>Dzeltens, vieglas pretestības</t>
  </si>
  <si>
    <t>Materiāls rokturu no koka vai cita, kas izturīgs pret dezinfekcijas līdzekļiem</t>
  </si>
  <si>
    <t>1.daļa "Goniometrs"</t>
  </si>
  <si>
    <t>2.daļa "Rullis masāžas dubultais''</t>
  </si>
  <si>
    <t>3.daļa "Bumba masāžas adatu"</t>
  </si>
  <si>
    <t>4.daļa "Bumba masāžas ovāla"</t>
  </si>
  <si>
    <t>5.daļa "Rullis masāžas"</t>
  </si>
  <si>
    <t>6.daļa "Rullis pilatēm"</t>
  </si>
  <si>
    <t>7.daļa "Bumba masāžas gredzenu"</t>
  </si>
  <si>
    <t>8.daļā "Rullis fizioterapijas"</t>
  </si>
  <si>
    <t>9.daļa "Platforma līdzsvara"</t>
  </si>
  <si>
    <t>10.daļa "Aproce svara"</t>
  </si>
  <si>
    <t>11.daļa "Kvadrātvirsma līdzsvara"</t>
  </si>
  <si>
    <t>12.daļa "Gumija stiepšanas gara"</t>
  </si>
  <si>
    <t>13.daļa "Bumba vingrošanas Ø75"</t>
  </si>
  <si>
    <t>14.daļa "Gumija vingrošanas"</t>
  </si>
  <si>
    <t>15.daļa "Ola gēla saspiežama"</t>
  </si>
  <si>
    <t>16.dala "Trenažieris rokas U tipa"</t>
  </si>
  <si>
    <t>17.daļa "Konuss rokas terapijai"</t>
  </si>
  <si>
    <t>18.daļa "Disks pronācijas/supinācijas"</t>
  </si>
  <si>
    <t>19.daļa "Treniņtīkls rokas terapijai"</t>
  </si>
  <si>
    <t>20.daļa "Staigulis saliekams"</t>
  </si>
  <si>
    <t>21.daļa "Kārtis emociju"</t>
  </si>
  <si>
    <t>22.daļa "Kārtis asociatīvās"</t>
  </si>
  <si>
    <t>23.daļa "Kārtis miniatūro stāstu"</t>
  </si>
  <si>
    <t>24.daļa "Treniņlaukums tapu pusapļa"</t>
  </si>
  <si>
    <t>25.daļa "Tests 9 caurumiņu tapu"</t>
  </si>
  <si>
    <t>26.daļa "Plakāts cilvēka sistēmu"</t>
  </si>
  <si>
    <t>27.daļa "Paklājs ortopēdiskais"</t>
  </si>
  <si>
    <t>28.daļa "Trīse pleca"</t>
  </si>
  <si>
    <t>29.daļa "Pamatne pozicionēšanas rokas terapijai"</t>
  </si>
  <si>
    <t>30.dala "Švambumba"</t>
  </si>
  <si>
    <t>31.daļa "Gumija vingrošanas gara"</t>
  </si>
  <si>
    <t>32.daļa "Rollers"</t>
  </si>
  <si>
    <t>33.daļa "Gumija stiepšanas īsa"</t>
  </si>
  <si>
    <t>34.daļa "Vingrošanas paklājs"</t>
  </si>
  <si>
    <t>35.daļa "Bumba vingrošanas Ø22"</t>
  </si>
  <si>
    <t>36.daļa "Bumba vingrošanas Ø96"</t>
  </si>
  <si>
    <t>37.daļa "Bumba vingrošanas vidēja"</t>
  </si>
  <si>
    <t>38.daļa "Fizioterapijas rullis mazs"</t>
  </si>
  <si>
    <t>39.daļa "Pirkstu trenažieris"</t>
  </si>
  <si>
    <t>Nolikuma</t>
  </si>
  <si>
    <t xml:space="preserve">2. pielikums </t>
  </si>
  <si>
    <t>(identifikācijas Nr. PSKUS 2022/81)</t>
  </si>
  <si>
    <t>Pretendentam ir piedāvātās preces  EK atbilstības deklarācija, atbilstoši direktīvas EEK 93/42 (ja ražotājs noteicis medicīnas ierīču klasi: IIa, IIb vai III klases ierīces) vai regulas 2017/745 prasībām  (ja ražotājs noteicis medicīnas ierīču klasi : I) vai Pretendents iesniedz apliecinājumu, ka piedāvātai precei ir CE marķējums (ja prece nav medicīnas ierīce).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</si>
</sst>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quot;€&quot;\ * #,##0.00_-;\-&quot;€&quot;\ * #,##0.00_-;_-&quot;€&quot;\ * &quot;-&quot;??_-;_-@_-"/>
    <numFmt numFmtId="166" formatCode="_-[$Ls-426]\ * #,##0.00_-;\-[$Ls-426]\ * #,##0.00_-;_-[$Ls-426]\ * &quot;-&quot;??_-;_-@_-"/>
  </numFmts>
  <fonts count="34"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b/>
      <sz val="12"/>
      <color theme="1"/>
      <name val="Times New Roman"/>
      <family val="1"/>
      <charset val="186"/>
    </font>
    <font>
      <sz val="10"/>
      <color theme="1"/>
      <name val="Times New Roman"/>
      <family val="1"/>
      <charset val="186"/>
    </font>
    <font>
      <u/>
      <sz val="11"/>
      <color theme="10"/>
      <name val="Calibri"/>
      <family val="2"/>
      <scheme val="minor"/>
    </font>
    <font>
      <sz val="10"/>
      <name val="Times New Roman"/>
      <family val="1"/>
      <charset val="186"/>
    </font>
    <font>
      <b/>
      <sz val="10"/>
      <name val="Times New Roman"/>
      <family val="1"/>
      <charset val="186"/>
    </font>
    <font>
      <b/>
      <sz val="10"/>
      <color theme="1"/>
      <name val="Times New Roman"/>
      <family val="1"/>
      <charset val="186"/>
    </font>
    <font>
      <b/>
      <sz val="12"/>
      <name val="Times New Roman"/>
      <family val="1"/>
    </font>
    <font>
      <b/>
      <sz val="10"/>
      <name val="Times New Roman"/>
      <family val="1"/>
    </font>
    <font>
      <sz val="10"/>
      <name val="Times New Roman"/>
      <family val="1"/>
    </font>
    <font>
      <b/>
      <i/>
      <sz val="10"/>
      <name val="Times New Roman"/>
      <family val="1"/>
    </font>
    <font>
      <sz val="10"/>
      <name val="Arial"/>
      <family val="2"/>
      <charset val="186"/>
    </font>
    <font>
      <sz val="10"/>
      <name val="Calibri"/>
      <family val="2"/>
      <charset val="186"/>
    </font>
    <font>
      <sz val="10"/>
      <color theme="1"/>
      <name val="Times New Roman"/>
      <family val="1"/>
    </font>
    <font>
      <b/>
      <sz val="12"/>
      <name val="Times New Roman"/>
      <family val="1"/>
      <charset val="186"/>
    </font>
    <font>
      <sz val="11"/>
      <color theme="1"/>
      <name val="Times New Roman"/>
      <family val="1"/>
      <charset val="186"/>
    </font>
    <font>
      <sz val="10"/>
      <color rgb="FF000000"/>
      <name val="Times New Roman"/>
      <family val="1"/>
      <charset val="186"/>
    </font>
    <font>
      <b/>
      <i/>
      <sz val="12"/>
      <color theme="1"/>
      <name val="Times New Roman"/>
      <family val="1"/>
      <charset val="186"/>
    </font>
    <font>
      <b/>
      <sz val="11"/>
      <color theme="1"/>
      <name val="Times New Roman"/>
      <family val="1"/>
      <charset val="186"/>
    </font>
    <font>
      <b/>
      <i/>
      <sz val="10"/>
      <name val="Times New Roman"/>
      <family val="1"/>
      <charset val="186"/>
    </font>
    <font>
      <sz val="11"/>
      <color theme="1"/>
      <name val="Calibri"/>
      <family val="2"/>
      <scheme val="minor"/>
    </font>
    <font>
      <sz val="10"/>
      <name val="Times New Roman"/>
      <family val="2"/>
      <charset val="186"/>
    </font>
    <font>
      <sz val="11"/>
      <color indexed="8"/>
      <name val="Calibri"/>
      <family val="2"/>
      <charset val="186"/>
    </font>
    <font>
      <u/>
      <sz val="11"/>
      <color theme="10"/>
      <name val="Calibri"/>
      <family val="2"/>
      <charset val="186"/>
      <scheme val="minor"/>
    </font>
    <font>
      <b/>
      <sz val="14"/>
      <color theme="1"/>
      <name val="Calibri"/>
      <family val="2"/>
      <charset val="186"/>
      <scheme val="minor"/>
    </font>
    <font>
      <b/>
      <sz val="11"/>
      <color theme="1"/>
      <name val="Calibri"/>
      <family val="2"/>
      <charset val="186"/>
      <scheme val="minor"/>
    </font>
    <font>
      <sz val="11"/>
      <color theme="1"/>
      <name val="Symbol"/>
      <family val="1"/>
      <charset val="2"/>
    </font>
    <font>
      <b/>
      <sz val="12"/>
      <color rgb="FF572924"/>
      <name val="Times New Roman"/>
      <family val="1"/>
    </font>
    <font>
      <sz val="12"/>
      <color rgb="FF572924"/>
      <name val="Times New Roman"/>
      <family val="1"/>
    </font>
    <font>
      <sz val="12"/>
      <color rgb="FF333333"/>
      <name val="Times New Roman"/>
      <family val="1"/>
    </font>
    <font>
      <sz val="10"/>
      <name val="Calibri"/>
      <family val="2"/>
    </font>
  </fonts>
  <fills count="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9" tint="0.3999755851924192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thin">
        <color auto="1"/>
      </left>
      <right/>
      <top/>
      <bottom/>
      <diagonal/>
    </border>
  </borders>
  <cellStyleXfs count="32">
    <xf numFmtId="0" fontId="0" fillId="0" borderId="0"/>
    <xf numFmtId="165" fontId="3" fillId="0" borderId="0" applyFont="0" applyFill="0" applyBorder="0" applyAlignment="0" applyProtection="0"/>
    <xf numFmtId="0" fontId="6" fillId="0" borderId="0" applyNumberFormat="0" applyFill="0" applyBorder="0" applyAlignment="0" applyProtection="0"/>
    <xf numFmtId="166" fontId="5" fillId="0" borderId="0">
      <alignment vertical="center" wrapText="1"/>
    </xf>
    <xf numFmtId="0" fontId="14" fillId="0" borderId="0"/>
    <xf numFmtId="0" fontId="14"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3" fillId="0" borderId="0"/>
    <xf numFmtId="165" fontId="1" fillId="0" borderId="0" applyFont="0" applyFill="0" applyBorder="0" applyAlignment="0" applyProtection="0"/>
    <xf numFmtId="0" fontId="1" fillId="0" borderId="0"/>
    <xf numFmtId="0" fontId="23" fillId="0" borderId="0"/>
    <xf numFmtId="0" fontId="1" fillId="0" borderId="0"/>
    <xf numFmtId="165" fontId="23"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0" fontId="25"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1" fillId="0" borderId="0"/>
    <xf numFmtId="0" fontId="1" fillId="0" borderId="0"/>
    <xf numFmtId="9" fontId="25" fillId="0" borderId="0" applyFont="0" applyFill="0" applyBorder="0" applyAlignment="0" applyProtection="0"/>
    <xf numFmtId="9" fontId="25" fillId="0" borderId="0" applyFont="0" applyFill="0" applyBorder="0" applyAlignment="0" applyProtection="0"/>
    <xf numFmtId="164" fontId="23" fillId="0" borderId="0" applyFont="0" applyFill="0" applyBorder="0" applyAlignment="0" applyProtection="0"/>
    <xf numFmtId="0" fontId="26" fillId="0" borderId="0" applyNumberFormat="0" applyFill="0" applyBorder="0" applyAlignment="0" applyProtection="0"/>
  </cellStyleXfs>
  <cellXfs count="209">
    <xf numFmtId="0" fontId="0" fillId="0" borderId="0" xfId="0"/>
    <xf numFmtId="0" fontId="7" fillId="0" borderId="5" xfId="3" quotePrefix="1" applyNumberFormat="1" applyFont="1" applyFill="1" applyBorder="1" applyAlignment="1">
      <alignment horizontal="left" vertical="top" wrapText="1"/>
    </xf>
    <xf numFmtId="0" fontId="7" fillId="0" borderId="5" xfId="3" applyNumberFormat="1" applyFont="1" applyFill="1" applyBorder="1" applyAlignment="1">
      <alignment horizontal="left" vertical="top" wrapText="1"/>
    </xf>
    <xf numFmtId="0" fontId="8" fillId="2" borderId="6" xfId="3" applyNumberFormat="1" applyFont="1" applyFill="1" applyBorder="1" applyAlignment="1">
      <alignment horizontal="center" vertical="center" wrapText="1"/>
    </xf>
    <xf numFmtId="0" fontId="10" fillId="3" borderId="2" xfId="3" applyNumberFormat="1" applyFont="1" applyFill="1" applyBorder="1" applyAlignment="1">
      <alignment horizontal="left" vertical="top" wrapText="1"/>
    </xf>
    <xf numFmtId="0" fontId="7" fillId="0" borderId="4" xfId="4" applyFont="1" applyFill="1" applyBorder="1" applyAlignment="1">
      <alignment horizontal="left" vertical="top" wrapText="1"/>
    </xf>
    <xf numFmtId="0" fontId="12" fillId="0" borderId="4" xfId="4" applyFont="1" applyFill="1" applyBorder="1" applyAlignment="1">
      <alignment horizontal="left" vertical="top" wrapText="1"/>
    </xf>
    <xf numFmtId="0" fontId="16" fillId="0" borderId="4" xfId="4" applyFont="1" applyFill="1" applyBorder="1" applyAlignment="1">
      <alignment horizontal="left" vertical="top" wrapText="1"/>
    </xf>
    <xf numFmtId="0" fontId="8" fillId="0" borderId="7" xfId="0" quotePrefix="1" applyNumberFormat="1" applyFont="1" applyFill="1" applyBorder="1" applyAlignment="1">
      <alignment horizontal="right" vertical="top" wrapText="1"/>
    </xf>
    <xf numFmtId="0" fontId="5" fillId="0" borderId="1" xfId="0" applyNumberFormat="1" applyFont="1" applyFill="1" applyBorder="1" applyAlignment="1">
      <alignment vertical="center" wrapText="1"/>
    </xf>
    <xf numFmtId="0" fontId="19" fillId="0" borderId="0" xfId="0" applyFont="1" applyAlignment="1">
      <alignment horizontal="right" vertical="center"/>
    </xf>
    <xf numFmtId="0" fontId="0" fillId="0" borderId="0" xfId="0" applyAlignment="1"/>
    <xf numFmtId="0" fontId="13" fillId="4" borderId="2" xfId="3" quotePrefix="1" applyNumberFormat="1" applyFont="1" applyFill="1" applyBorder="1" applyAlignment="1">
      <alignment vertical="center" wrapText="1"/>
    </xf>
    <xf numFmtId="0" fontId="13" fillId="4" borderId="3" xfId="3" quotePrefix="1" applyNumberFormat="1" applyFont="1" applyFill="1" applyBorder="1" applyAlignment="1">
      <alignment vertical="center" wrapText="1"/>
    </xf>
    <xf numFmtId="0" fontId="13" fillId="4" borderId="4" xfId="3" quotePrefix="1" applyNumberFormat="1" applyFont="1" applyFill="1" applyBorder="1" applyAlignment="1">
      <alignment vertical="center" wrapText="1"/>
    </xf>
    <xf numFmtId="165" fontId="8" fillId="4" borderId="1" xfId="1" quotePrefix="1" applyFont="1" applyFill="1" applyBorder="1" applyAlignment="1">
      <alignment vertical="top" wrapText="1"/>
    </xf>
    <xf numFmtId="0" fontId="8" fillId="4" borderId="2" xfId="4" quotePrefix="1" applyNumberFormat="1" applyFont="1" applyFill="1" applyBorder="1" applyAlignment="1">
      <alignment vertical="top" wrapText="1"/>
    </xf>
    <xf numFmtId="0" fontId="8" fillId="4" borderId="3" xfId="4" quotePrefix="1" applyNumberFormat="1" applyFont="1" applyFill="1" applyBorder="1" applyAlignment="1">
      <alignment vertical="top" wrapText="1"/>
    </xf>
    <xf numFmtId="0" fontId="8" fillId="4" borderId="4" xfId="4" quotePrefix="1" applyNumberFormat="1" applyFont="1" applyFill="1" applyBorder="1" applyAlignment="1">
      <alignment horizontal="right" vertical="top"/>
    </xf>
    <xf numFmtId="0" fontId="7" fillId="0" borderId="1" xfId="3" quotePrefix="1" applyNumberFormat="1" applyFont="1" applyFill="1" applyBorder="1" applyAlignment="1">
      <alignment horizontal="center" vertical="center" wrapText="1"/>
    </xf>
    <xf numFmtId="0" fontId="13" fillId="4" borderId="1" xfId="3" quotePrefix="1" applyNumberFormat="1" applyFont="1" applyFill="1" applyBorder="1" applyAlignment="1">
      <alignment vertical="center" wrapText="1"/>
    </xf>
    <xf numFmtId="0" fontId="7" fillId="0" borderId="4" xfId="4" quotePrefix="1" applyFont="1" applyFill="1" applyBorder="1" applyAlignment="1">
      <alignment horizontal="left" vertical="top" wrapText="1"/>
    </xf>
    <xf numFmtId="0" fontId="7" fillId="0" borderId="5" xfId="3" quotePrefix="1" applyNumberFormat="1" applyFont="1" applyFill="1" applyBorder="1" applyAlignment="1">
      <alignment horizontal="left" vertical="top" wrapText="1"/>
    </xf>
    <xf numFmtId="0" fontId="7" fillId="0" borderId="5" xfId="3" applyNumberFormat="1" applyFont="1" applyFill="1" applyBorder="1" applyAlignment="1">
      <alignment horizontal="left" vertical="top" wrapText="1"/>
    </xf>
    <xf numFmtId="49" fontId="7" fillId="0" borderId="4" xfId="3" quotePrefix="1" applyNumberFormat="1" applyFont="1" applyFill="1" applyBorder="1" applyAlignment="1" applyProtection="1">
      <alignment horizontal="left" vertical="center" wrapText="1"/>
      <protection locked="0"/>
    </xf>
    <xf numFmtId="0" fontId="13" fillId="4" borderId="1" xfId="3" quotePrefix="1" applyNumberFormat="1" applyFont="1" applyFill="1" applyBorder="1" applyAlignment="1">
      <alignment horizontal="center" vertical="center" wrapText="1"/>
    </xf>
    <xf numFmtId="0" fontId="19" fillId="0" borderId="0" xfId="0" applyFont="1" applyAlignment="1">
      <alignment horizontal="right" vertical="center" wrapText="1"/>
    </xf>
    <xf numFmtId="0" fontId="14" fillId="0" borderId="0" xfId="4" applyAlignment="1">
      <alignment wrapText="1"/>
    </xf>
    <xf numFmtId="0" fontId="0" fillId="0" borderId="0" xfId="0"/>
    <xf numFmtId="0" fontId="0" fillId="0" borderId="0" xfId="0" applyAlignment="1">
      <alignment wrapText="1"/>
    </xf>
    <xf numFmtId="0" fontId="5" fillId="0" borderId="0" xfId="3" applyNumberFormat="1" applyAlignment="1">
      <alignment horizontal="left" vertical="center" wrapText="1"/>
    </xf>
    <xf numFmtId="0" fontId="13" fillId="4" borderId="3" xfId="3" quotePrefix="1" applyNumberFormat="1" applyFont="1" applyFill="1" applyBorder="1" applyAlignment="1">
      <alignment vertical="center" wrapText="1"/>
    </xf>
    <xf numFmtId="0" fontId="13" fillId="4" borderId="4" xfId="3" quotePrefix="1" applyNumberFormat="1" applyFont="1" applyFill="1" applyBorder="1" applyAlignment="1">
      <alignment vertical="center" wrapText="1"/>
    </xf>
    <xf numFmtId="0" fontId="8" fillId="5" borderId="1" xfId="3" applyNumberFormat="1" applyFont="1" applyFill="1" applyBorder="1" applyAlignment="1">
      <alignment horizontal="center" vertical="center" wrapText="1"/>
    </xf>
    <xf numFmtId="0" fontId="13" fillId="4" borderId="3" xfId="3" quotePrefix="1" applyNumberFormat="1" applyFont="1" applyFill="1" applyBorder="1">
      <alignment vertical="center" wrapText="1"/>
    </xf>
    <xf numFmtId="0" fontId="13" fillId="4" borderId="4" xfId="3" quotePrefix="1" applyNumberFormat="1" applyFont="1" applyFill="1" applyBorder="1">
      <alignment vertical="center" wrapText="1"/>
    </xf>
    <xf numFmtId="0" fontId="13" fillId="4" borderId="2" xfId="3" quotePrefix="1" applyNumberFormat="1" applyFont="1" applyFill="1" applyBorder="1">
      <alignment vertical="center" wrapText="1"/>
    </xf>
    <xf numFmtId="0" fontId="12" fillId="0" borderId="1" xfId="5" applyFont="1" applyBorder="1" applyAlignment="1">
      <alignment horizontal="left" vertical="top" wrapText="1"/>
    </xf>
    <xf numFmtId="0" fontId="10" fillId="2" borderId="2" xfId="3" applyNumberFormat="1" applyFont="1" applyFill="1" applyBorder="1" applyAlignment="1">
      <alignment horizontal="left" vertical="top" wrapText="1"/>
    </xf>
    <xf numFmtId="0" fontId="11" fillId="2" borderId="2" xfId="3" applyNumberFormat="1" applyFont="1" applyFill="1" applyBorder="1" applyAlignment="1">
      <alignment horizontal="center" vertical="center" wrapText="1"/>
    </xf>
    <xf numFmtId="0" fontId="11" fillId="2" borderId="3" xfId="3" applyNumberFormat="1" applyFont="1" applyFill="1" applyBorder="1" applyAlignment="1">
      <alignment horizontal="center" vertical="center" wrapText="1"/>
    </xf>
    <xf numFmtId="0" fontId="11" fillId="2" borderId="4" xfId="3" applyNumberFormat="1" applyFont="1" applyFill="1" applyBorder="1" applyAlignment="1">
      <alignment horizontal="center" vertical="center" wrapText="1"/>
    </xf>
    <xf numFmtId="0" fontId="12" fillId="0" borderId="2" xfId="14" quotePrefix="1" applyFont="1" applyBorder="1" applyAlignment="1">
      <alignment horizontal="right" vertical="top" wrapText="1"/>
    </xf>
    <xf numFmtId="0" fontId="13" fillId="4" borderId="2" xfId="3" quotePrefix="1" applyNumberFormat="1" applyFont="1" applyFill="1" applyBorder="1" applyAlignment="1">
      <alignment horizontal="left" vertical="center" wrapText="1"/>
    </xf>
    <xf numFmtId="0" fontId="13" fillId="4" borderId="3" xfId="3" quotePrefix="1" applyNumberFormat="1" applyFont="1" applyFill="1" applyBorder="1" applyAlignment="1">
      <alignment horizontal="left" vertical="center" wrapText="1"/>
    </xf>
    <xf numFmtId="0" fontId="13" fillId="4" borderId="4" xfId="3" quotePrefix="1" applyNumberFormat="1" applyFont="1" applyFill="1" applyBorder="1" applyAlignment="1">
      <alignment horizontal="left" vertical="center" wrapText="1"/>
    </xf>
    <xf numFmtId="0" fontId="12" fillId="0" borderId="10" xfId="14" applyFont="1" applyBorder="1" applyAlignment="1">
      <alignment horizontal="left" vertical="top" wrapText="1"/>
    </xf>
    <xf numFmtId="0" fontId="12" fillId="0" borderId="4" xfId="5" applyFont="1" applyBorder="1" applyAlignment="1">
      <alignment horizontal="left" vertical="top" wrapText="1"/>
    </xf>
    <xf numFmtId="0" fontId="12" fillId="0" borderId="9" xfId="5" applyFont="1" applyBorder="1" applyAlignment="1">
      <alignment horizontal="left" vertical="top" wrapText="1"/>
    </xf>
    <xf numFmtId="0" fontId="12" fillId="0" borderId="1" xfId="14" quotePrefix="1" applyFont="1" applyBorder="1" applyAlignment="1">
      <alignment horizontal="left" vertical="top" wrapText="1"/>
    </xf>
    <xf numFmtId="0" fontId="22" fillId="4" borderId="7" xfId="3" quotePrefix="1" applyNumberFormat="1" applyFont="1" applyFill="1" applyBorder="1">
      <alignment vertical="center" wrapText="1"/>
    </xf>
    <xf numFmtId="0" fontId="22" fillId="4" borderId="1" xfId="3" quotePrefix="1" applyNumberFormat="1" applyFont="1" applyFill="1" applyBorder="1" applyAlignment="1">
      <alignment horizontal="center" vertical="center" wrapText="1"/>
    </xf>
    <xf numFmtId="0" fontId="7" fillId="0" borderId="9" xfId="5" applyFont="1" applyBorder="1" applyAlignment="1">
      <alignment horizontal="left" vertical="top" wrapText="1"/>
    </xf>
    <xf numFmtId="165" fontId="12" fillId="0" borderId="4" xfId="15" applyFont="1" applyBorder="1" applyAlignment="1">
      <alignment horizontal="left" vertical="top" wrapText="1"/>
    </xf>
    <xf numFmtId="0" fontId="24" fillId="0" borderId="9" xfId="5" applyFont="1" applyBorder="1" applyAlignment="1">
      <alignment horizontal="left" vertical="top" wrapText="1"/>
    </xf>
    <xf numFmtId="0" fontId="12" fillId="0" borderId="1" xfId="14" applyFont="1" applyBorder="1" applyAlignment="1">
      <alignment horizontal="left" vertical="top" wrapText="1"/>
    </xf>
    <xf numFmtId="0" fontId="7" fillId="0" borderId="7" xfId="3" quotePrefix="1" applyNumberFormat="1" applyFont="1" applyBorder="1">
      <alignment vertical="center" wrapText="1"/>
    </xf>
    <xf numFmtId="0" fontId="7" fillId="0" borderId="7" xfId="4" applyFont="1" applyBorder="1" applyAlignment="1">
      <alignment horizontal="left" vertical="top" wrapText="1"/>
    </xf>
    <xf numFmtId="2" fontId="7" fillId="0" borderId="4" xfId="3" quotePrefix="1" applyNumberFormat="1" applyFont="1" applyBorder="1" applyAlignment="1" applyProtection="1">
      <alignment horizontal="left" vertical="center" wrapText="1"/>
      <protection locked="0"/>
    </xf>
    <xf numFmtId="49" fontId="12" fillId="0" borderId="4" xfId="14" applyNumberFormat="1" applyFont="1" applyBorder="1" applyAlignment="1">
      <alignment horizontal="left" vertical="center" wrapText="1"/>
    </xf>
    <xf numFmtId="0" fontId="13" fillId="4" borderId="3" xfId="3" applyNumberFormat="1" applyFont="1" applyFill="1" applyBorder="1" applyAlignment="1">
      <alignment horizontal="left" vertical="center" wrapText="1"/>
    </xf>
    <xf numFmtId="0" fontId="7" fillId="0" borderId="4" xfId="3" quotePrefix="1" applyNumberFormat="1" applyFont="1" applyBorder="1" applyAlignment="1" applyProtection="1">
      <alignment horizontal="left" vertical="center" wrapText="1"/>
      <protection locked="0"/>
    </xf>
    <xf numFmtId="0" fontId="12" fillId="0" borderId="1" xfId="4" applyFont="1" applyBorder="1" applyAlignment="1">
      <alignment horizontal="left" vertical="top" wrapText="1"/>
    </xf>
    <xf numFmtId="0" fontId="12" fillId="0" borderId="4" xfId="4" applyFont="1" applyBorder="1" applyAlignment="1">
      <alignment horizontal="left" vertical="top" wrapText="1"/>
    </xf>
    <xf numFmtId="0" fontId="0" fillId="0" borderId="0" xfId="0"/>
    <xf numFmtId="0" fontId="7" fillId="0" borderId="1" xfId="4" applyFont="1" applyBorder="1" applyAlignment="1">
      <alignment horizontal="left" vertical="top" wrapText="1"/>
    </xf>
    <xf numFmtId="0" fontId="7" fillId="0" borderId="4" xfId="4" applyFont="1" applyFill="1" applyBorder="1" applyAlignment="1">
      <alignment horizontal="left" vertical="top" wrapText="1"/>
    </xf>
    <xf numFmtId="0" fontId="7" fillId="0" borderId="1" xfId="4" applyFont="1" applyFill="1" applyBorder="1" applyAlignment="1">
      <alignment horizontal="left" vertical="top" wrapText="1"/>
    </xf>
    <xf numFmtId="0" fontId="5" fillId="0" borderId="1" xfId="3" applyNumberFormat="1" applyFill="1" applyBorder="1" applyAlignment="1">
      <alignment horizontal="center" vertical="center" wrapText="1"/>
    </xf>
    <xf numFmtId="0" fontId="12" fillId="0" borderId="4" xfId="4" applyFont="1" applyFill="1" applyBorder="1" applyAlignment="1">
      <alignment horizontal="left" vertical="top" wrapText="1"/>
    </xf>
    <xf numFmtId="0" fontId="10" fillId="3" borderId="2" xfId="3" applyNumberFormat="1" applyFont="1" applyFill="1" applyBorder="1" applyAlignment="1">
      <alignment horizontal="left" vertical="top" wrapText="1"/>
    </xf>
    <xf numFmtId="0" fontId="13" fillId="4" borderId="2" xfId="3" quotePrefix="1" applyNumberFormat="1" applyFont="1" applyFill="1" applyBorder="1" applyAlignment="1">
      <alignment vertical="center" wrapText="1"/>
    </xf>
    <xf numFmtId="0" fontId="13" fillId="4" borderId="7" xfId="3" quotePrefix="1" applyNumberFormat="1" applyFont="1" applyFill="1" applyBorder="1" applyAlignment="1">
      <alignment vertical="center" wrapText="1"/>
    </xf>
    <xf numFmtId="0" fontId="8" fillId="2" borderId="6" xfId="3" applyNumberFormat="1" applyFont="1" applyFill="1" applyBorder="1" applyAlignment="1">
      <alignment horizontal="center" vertical="center" wrapText="1"/>
    </xf>
    <xf numFmtId="0" fontId="7" fillId="0" borderId="5" xfId="3" quotePrefix="1" applyNumberFormat="1" applyFont="1" applyFill="1" applyBorder="1" applyAlignment="1">
      <alignment horizontal="left" vertical="top" wrapText="1"/>
    </xf>
    <xf numFmtId="0" fontId="7" fillId="0" borderId="5" xfId="3" applyNumberFormat="1" applyFont="1" applyFill="1" applyBorder="1" applyAlignment="1">
      <alignment horizontal="left" vertical="top" wrapText="1"/>
    </xf>
    <xf numFmtId="0" fontId="13" fillId="4" borderId="2" xfId="3" quotePrefix="1" applyNumberFormat="1" applyFont="1" applyFill="1" applyBorder="1" applyAlignment="1">
      <alignment horizontal="left" vertical="center" wrapText="1"/>
    </xf>
    <xf numFmtId="0" fontId="0" fillId="0" borderId="0" xfId="0" applyFill="1" applyAlignment="1">
      <alignment horizontal="left"/>
    </xf>
    <xf numFmtId="0" fontId="8" fillId="4" borderId="1" xfId="4" quotePrefix="1" applyNumberFormat="1" applyFont="1" applyFill="1" applyBorder="1" applyAlignment="1">
      <alignment horizontal="right" vertical="top"/>
    </xf>
    <xf numFmtId="0" fontId="0" fillId="0" borderId="0" xfId="0"/>
    <xf numFmtId="0" fontId="5" fillId="0" borderId="2" xfId="3" applyNumberFormat="1" applyFill="1" applyBorder="1" applyAlignment="1">
      <alignment horizontal="center" vertical="center" wrapText="1"/>
    </xf>
    <xf numFmtId="0" fontId="5" fillId="0" borderId="4" xfId="3" applyNumberFormat="1" applyFill="1" applyBorder="1" applyAlignment="1">
      <alignment horizontal="center" vertical="center" wrapText="1"/>
    </xf>
    <xf numFmtId="0" fontId="0" fillId="0" borderId="0" xfId="0"/>
    <xf numFmtId="0" fontId="28" fillId="0" borderId="0" xfId="0" applyFont="1" applyFill="1" applyAlignment="1"/>
    <xf numFmtId="0" fontId="21" fillId="0" borderId="1" xfId="0" applyFont="1" applyFill="1" applyBorder="1" applyAlignment="1">
      <alignment horizontal="center"/>
    </xf>
    <xf numFmtId="0" fontId="18" fillId="0" borderId="1" xfId="0" applyFont="1" applyFill="1" applyBorder="1" applyAlignment="1">
      <alignment horizontal="center"/>
    </xf>
    <xf numFmtId="0" fontId="18" fillId="0" borderId="1" xfId="0" applyFont="1" applyFill="1" applyBorder="1" applyAlignment="1">
      <alignment horizontal="left"/>
    </xf>
    <xf numFmtId="49" fontId="5" fillId="0" borderId="0" xfId="4" applyNumberFormat="1" applyFont="1" applyAlignment="1">
      <alignment horizontal="right" vertical="center"/>
    </xf>
    <xf numFmtId="49" fontId="5" fillId="0" borderId="0" xfId="3" applyNumberFormat="1" applyAlignment="1">
      <alignment horizontal="left" vertical="center"/>
    </xf>
    <xf numFmtId="49" fontId="14" fillId="0" borderId="0" xfId="4" applyNumberFormat="1"/>
    <xf numFmtId="49" fontId="5" fillId="4" borderId="2" xfId="4" applyNumberFormat="1" applyFont="1" applyFill="1" applyBorder="1" applyAlignment="1">
      <alignment horizontal="right" vertical="center" wrapText="1"/>
    </xf>
    <xf numFmtId="49" fontId="13" fillId="4" borderId="3" xfId="3" applyNumberFormat="1" applyFont="1" applyFill="1" applyBorder="1" applyAlignment="1">
      <alignment horizontal="right" vertical="center" wrapText="1"/>
    </xf>
    <xf numFmtId="49" fontId="5" fillId="0" borderId="2" xfId="4" applyNumberFormat="1" applyFont="1" applyBorder="1" applyAlignment="1">
      <alignment horizontal="right" vertical="center" wrapText="1"/>
    </xf>
    <xf numFmtId="49" fontId="7" fillId="4" borderId="4" xfId="3" quotePrefix="1" applyNumberFormat="1" applyFont="1" applyFill="1" applyBorder="1" applyAlignment="1" applyProtection="1">
      <alignment horizontal="left" vertical="center" wrapText="1"/>
      <protection locked="0"/>
    </xf>
    <xf numFmtId="49" fontId="14" fillId="0" borderId="2" xfId="4" applyNumberFormat="1" applyBorder="1"/>
    <xf numFmtId="49" fontId="14" fillId="0" borderId="4" xfId="4" applyNumberFormat="1" applyBorder="1"/>
    <xf numFmtId="49" fontId="14" fillId="0" borderId="0" xfId="4" applyNumberFormat="1"/>
    <xf numFmtId="49" fontId="14" fillId="0" borderId="0" xfId="4" applyNumberFormat="1"/>
    <xf numFmtId="0" fontId="0" fillId="0" borderId="0" xfId="0"/>
    <xf numFmtId="0" fontId="5" fillId="0" borderId="2" xfId="0" applyNumberFormat="1" applyFont="1" applyFill="1" applyBorder="1" applyAlignment="1">
      <alignment vertical="center" wrapText="1"/>
    </xf>
    <xf numFmtId="0" fontId="7" fillId="0" borderId="4" xfId="3" quotePrefix="1" applyNumberFormat="1" applyFont="1" applyFill="1" applyBorder="1" applyAlignment="1">
      <alignment horizontal="center" vertical="center" wrapText="1"/>
    </xf>
    <xf numFmtId="0" fontId="0" fillId="0" borderId="0" xfId="0" applyAlignment="1">
      <alignment horizontal="left" vertical="center" indent="4"/>
    </xf>
    <xf numFmtId="0" fontId="29" fillId="0" borderId="0" xfId="0" applyFont="1" applyAlignment="1">
      <alignment horizontal="left" vertical="center" indent="9"/>
    </xf>
    <xf numFmtId="0" fontId="6" fillId="0" borderId="0" xfId="2"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0" xfId="0" applyFont="1" applyAlignment="1">
      <alignment horizontal="left" vertical="center" indent="4"/>
    </xf>
    <xf numFmtId="49" fontId="5" fillId="0" borderId="0" xfId="4" applyNumberFormat="1" applyFont="1" applyAlignment="1">
      <alignment horizontal="right" vertical="center" wrapText="1"/>
    </xf>
    <xf numFmtId="49" fontId="14" fillId="0" borderId="0" xfId="4" applyNumberFormat="1" applyAlignment="1">
      <alignment wrapText="1"/>
    </xf>
    <xf numFmtId="49" fontId="5" fillId="0" borderId="2" xfId="14" applyNumberFormat="1" applyFont="1" applyBorder="1" applyAlignment="1">
      <alignment horizontal="right" vertical="center" wrapText="1"/>
    </xf>
    <xf numFmtId="49" fontId="5" fillId="4" borderId="2" xfId="14" applyNumberFormat="1" applyFont="1" applyFill="1" applyBorder="1" applyAlignment="1">
      <alignment horizontal="right" vertical="center" wrapText="1"/>
    </xf>
    <xf numFmtId="49" fontId="5" fillId="0" borderId="2" xfId="14" quotePrefix="1" applyNumberFormat="1" applyFont="1" applyBorder="1" applyAlignment="1">
      <alignment horizontal="right" vertical="center" wrapText="1"/>
    </xf>
    <xf numFmtId="49" fontId="0" fillId="0" borderId="0" xfId="0" applyNumberFormat="1"/>
    <xf numFmtId="0" fontId="16" fillId="0" borderId="5" xfId="4" applyFont="1" applyFill="1" applyBorder="1" applyAlignment="1">
      <alignment horizontal="left" vertical="top" wrapText="1"/>
    </xf>
    <xf numFmtId="0" fontId="11" fillId="3" borderId="2" xfId="3" applyNumberFormat="1" applyFont="1" applyFill="1" applyBorder="1" applyAlignment="1">
      <alignment vertical="center" wrapText="1"/>
    </xf>
    <xf numFmtId="0" fontId="11" fillId="3" borderId="3" xfId="3" applyNumberFormat="1" applyFont="1" applyFill="1" applyBorder="1" applyAlignment="1">
      <alignment vertical="center" wrapText="1"/>
    </xf>
    <xf numFmtId="0" fontId="11" fillId="3" borderId="4" xfId="3" applyNumberFormat="1" applyFont="1" applyFill="1" applyBorder="1" applyAlignment="1">
      <alignment vertical="center" wrapText="1"/>
    </xf>
    <xf numFmtId="0" fontId="13" fillId="4" borderId="1" xfId="3" quotePrefix="1" applyNumberFormat="1" applyFon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8" fillId="4" borderId="1" xfId="4" quotePrefix="1" applyNumberFormat="1" applyFont="1" applyFill="1" applyBorder="1" applyAlignment="1">
      <alignment vertical="top" wrapText="1"/>
    </xf>
    <xf numFmtId="49" fontId="5" fillId="0" borderId="2" xfId="4" applyNumberFormat="1" applyFont="1" applyFill="1" applyBorder="1" applyAlignment="1">
      <alignment horizontal="right" vertical="center" wrapText="1"/>
    </xf>
    <xf numFmtId="0" fontId="12" fillId="0" borderId="2" xfId="14" quotePrefix="1" applyFont="1" applyFill="1" applyBorder="1" applyAlignment="1">
      <alignment horizontal="left" vertical="top" wrapText="1"/>
    </xf>
    <xf numFmtId="49" fontId="12" fillId="0" borderId="3" xfId="3" applyNumberFormat="1" applyFont="1" applyFill="1" applyBorder="1" applyAlignment="1">
      <alignment horizontal="left" vertical="center" wrapText="1"/>
    </xf>
    <xf numFmtId="0" fontId="7" fillId="0" borderId="1" xfId="3" quotePrefix="1" applyNumberFormat="1" applyFont="1" applyFill="1" applyBorder="1" applyAlignment="1">
      <alignment horizontal="center" vertical="center" wrapText="1"/>
    </xf>
    <xf numFmtId="0" fontId="0" fillId="0" borderId="0" xfId="0"/>
    <xf numFmtId="49" fontId="5" fillId="0" borderId="1" xfId="4" applyNumberFormat="1" applyFont="1" applyBorder="1" applyAlignment="1">
      <alignment horizontal="right" vertical="center" wrapText="1"/>
    </xf>
    <xf numFmtId="49" fontId="7" fillId="0" borderId="1" xfId="3" quotePrefix="1" applyNumberFormat="1" applyFont="1" applyFill="1" applyBorder="1" applyAlignment="1" applyProtection="1">
      <alignment horizontal="left" vertical="center" wrapText="1"/>
      <protection locked="0"/>
    </xf>
    <xf numFmtId="0" fontId="12" fillId="0" borderId="7" xfId="5" applyFont="1" applyBorder="1" applyAlignment="1">
      <alignment horizontal="left" vertical="top" wrapText="1"/>
    </xf>
    <xf numFmtId="0" fontId="16" fillId="0" borderId="1" xfId="4" applyFont="1" applyFill="1" applyBorder="1" applyAlignment="1">
      <alignment horizontal="left" vertical="top" wrapText="1"/>
    </xf>
    <xf numFmtId="0" fontId="0" fillId="0" borderId="0" xfId="0"/>
    <xf numFmtId="0" fontId="0" fillId="0" borderId="0" xfId="0" applyFill="1"/>
    <xf numFmtId="0" fontId="12" fillId="0" borderId="4" xfId="5" applyFont="1" applyFill="1" applyBorder="1" applyAlignment="1">
      <alignment horizontal="left" vertical="top" wrapText="1"/>
    </xf>
    <xf numFmtId="0" fontId="7" fillId="0" borderId="1" xfId="3" quotePrefix="1" applyNumberFormat="1" applyFont="1" applyFill="1" applyBorder="1" applyAlignment="1">
      <alignment horizontal="center" vertical="center" wrapText="1"/>
    </xf>
    <xf numFmtId="0" fontId="6" fillId="0" borderId="0" xfId="2"/>
    <xf numFmtId="0" fontId="5" fillId="0" borderId="2" xfId="3" applyNumberFormat="1" applyFill="1" applyBorder="1" applyAlignment="1">
      <alignment horizontal="center" vertical="center" wrapText="1"/>
    </xf>
    <xf numFmtId="0" fontId="5" fillId="0" borderId="4" xfId="3" applyNumberForma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0" fillId="0" borderId="0" xfId="0"/>
    <xf numFmtId="0" fontId="0" fillId="0" borderId="0" xfId="0"/>
    <xf numFmtId="0" fontId="5" fillId="0" borderId="2" xfId="3" applyNumberFormat="1" applyFill="1" applyBorder="1" applyAlignment="1">
      <alignment horizontal="center" vertical="center" wrapText="1"/>
    </xf>
    <xf numFmtId="0" fontId="5" fillId="0" borderId="4" xfId="3" applyNumberForma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0" fillId="0" borderId="0" xfId="0"/>
    <xf numFmtId="0" fontId="12" fillId="0" borderId="1" xfId="5" applyFont="1" applyFill="1" applyBorder="1" applyAlignment="1">
      <alignment horizontal="left" vertical="top" wrapText="1"/>
    </xf>
    <xf numFmtId="0" fontId="0" fillId="0" borderId="0" xfId="0"/>
    <xf numFmtId="0" fontId="13" fillId="4" borderId="1" xfId="3" quotePrefix="1" applyNumberFormat="1" applyFon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7" fillId="0" borderId="7" xfId="3" quotePrefix="1" applyNumberFormat="1" applyFont="1" applyFill="1" applyBorder="1">
      <alignment vertical="center" wrapText="1"/>
    </xf>
    <xf numFmtId="0" fontId="5" fillId="0" borderId="1" xfId="0" applyFont="1" applyFill="1" applyBorder="1" applyAlignment="1">
      <alignment horizontal="left"/>
    </xf>
    <xf numFmtId="49" fontId="14" fillId="0" borderId="0" xfId="4" applyNumberFormat="1"/>
    <xf numFmtId="0" fontId="0" fillId="0" borderId="0" xfId="0"/>
    <xf numFmtId="0" fontId="18" fillId="0" borderId="0" xfId="0" applyFont="1" applyAlignment="1">
      <alignment horizontal="right"/>
    </xf>
    <xf numFmtId="0" fontId="27" fillId="0" borderId="0" xfId="0" applyFont="1" applyFill="1" applyAlignment="1">
      <alignment horizontal="center"/>
    </xf>
    <xf numFmtId="0" fontId="20" fillId="0" borderId="0" xfId="4" applyNumberFormat="1" applyFont="1" applyAlignment="1">
      <alignment horizontal="center" vertical="center"/>
    </xf>
    <xf numFmtId="49" fontId="14" fillId="0" borderId="0" xfId="4" applyNumberFormat="1"/>
    <xf numFmtId="0" fontId="0" fillId="0" borderId="0" xfId="0"/>
    <xf numFmtId="0" fontId="9" fillId="2" borderId="2" xfId="3" applyNumberFormat="1" applyFont="1" applyFill="1" applyBorder="1" applyAlignment="1">
      <alignment horizontal="center" vertical="center" wrapText="1"/>
    </xf>
    <xf numFmtId="0" fontId="9" fillId="2" borderId="4" xfId="3" applyNumberFormat="1" applyFont="1" applyFill="1" applyBorder="1" applyAlignment="1">
      <alignment horizontal="center" vertical="center" wrapText="1"/>
    </xf>
    <xf numFmtId="0" fontId="5" fillId="0" borderId="2" xfId="3" applyNumberFormat="1" applyFill="1" applyBorder="1" applyAlignment="1">
      <alignment vertical="center" wrapText="1"/>
    </xf>
    <xf numFmtId="0" fontId="5" fillId="0" borderId="4" xfId="3" applyNumberFormat="1" applyFill="1" applyBorder="1" applyAlignment="1">
      <alignment vertical="center" wrapText="1"/>
    </xf>
    <xf numFmtId="0" fontId="5" fillId="0" borderId="2" xfId="3" applyNumberFormat="1" applyFill="1" applyBorder="1" applyAlignment="1">
      <alignment horizontal="center" vertical="center" wrapText="1"/>
    </xf>
    <xf numFmtId="0" fontId="5" fillId="0" borderId="4" xfId="3" applyNumberFormat="1" applyFill="1" applyBorder="1" applyAlignment="1">
      <alignment horizontal="center" vertical="center" wrapText="1"/>
    </xf>
    <xf numFmtId="0" fontId="13" fillId="4" borderId="1" xfId="3" quotePrefix="1" applyNumberFormat="1" applyFont="1" applyFill="1" applyBorder="1" applyAlignment="1">
      <alignment horizontal="center" vertical="center" wrapText="1"/>
    </xf>
    <xf numFmtId="0" fontId="0" fillId="0" borderId="1" xfId="0" applyBorder="1"/>
    <xf numFmtId="49" fontId="8" fillId="2" borderId="2" xfId="3" applyNumberFormat="1" applyFont="1" applyFill="1" applyBorder="1" applyAlignment="1">
      <alignment horizontal="center" vertical="center" wrapText="1"/>
    </xf>
    <xf numFmtId="49" fontId="8" fillId="2" borderId="4" xfId="3" applyNumberFormat="1" applyFont="1" applyFill="1" applyBorder="1" applyAlignment="1">
      <alignment horizontal="center" vertical="center" wrapText="1"/>
    </xf>
    <xf numFmtId="49" fontId="7" fillId="0" borderId="2" xfId="3" applyNumberFormat="1" applyFont="1" applyFill="1" applyBorder="1" applyAlignment="1">
      <alignment horizontal="right" vertical="top" wrapText="1"/>
    </xf>
    <xf numFmtId="49" fontId="7" fillId="0" borderId="4" xfId="3" applyNumberFormat="1" applyFont="1" applyFill="1" applyBorder="1" applyAlignment="1">
      <alignment horizontal="right" vertical="top" wrapText="1"/>
    </xf>
    <xf numFmtId="0" fontId="7" fillId="0" borderId="2" xfId="3" quotePrefix="1" applyNumberFormat="1" applyFont="1" applyFill="1" applyBorder="1" applyAlignment="1">
      <alignment horizontal="left" vertical="top" wrapText="1"/>
    </xf>
    <xf numFmtId="0" fontId="7" fillId="0" borderId="3" xfId="3" quotePrefix="1" applyNumberFormat="1" applyFont="1" applyFill="1" applyBorder="1" applyAlignment="1">
      <alignment horizontal="left" vertical="top" wrapText="1"/>
    </xf>
    <xf numFmtId="0" fontId="7" fillId="0" borderId="4" xfId="3" quotePrefix="1" applyNumberFormat="1" applyFont="1" applyFill="1" applyBorder="1" applyAlignment="1">
      <alignment horizontal="left" vertical="top" wrapText="1"/>
    </xf>
    <xf numFmtId="0" fontId="7" fillId="0" borderId="2" xfId="3" applyNumberFormat="1" applyFont="1" applyFill="1" applyBorder="1" applyAlignment="1">
      <alignment horizontal="left" vertical="top" wrapText="1"/>
    </xf>
    <xf numFmtId="0" fontId="7" fillId="0" borderId="3" xfId="3" applyNumberFormat="1" applyFont="1" applyFill="1" applyBorder="1" applyAlignment="1">
      <alignment horizontal="left" vertical="top" wrapText="1"/>
    </xf>
    <xf numFmtId="0" fontId="7" fillId="0" borderId="4" xfId="3" applyNumberFormat="1" applyFont="1" applyFill="1" applyBorder="1" applyAlignment="1">
      <alignment horizontal="left" vertical="top" wrapText="1"/>
    </xf>
    <xf numFmtId="49" fontId="5" fillId="0" borderId="2" xfId="0" applyNumberFormat="1" applyFont="1" applyBorder="1" applyAlignment="1">
      <alignment horizontal="right" wrapText="1"/>
    </xf>
    <xf numFmtId="49" fontId="5" fillId="0" borderId="4" xfId="0" applyNumberFormat="1" applyFont="1" applyBorder="1" applyAlignment="1">
      <alignment horizontal="right" wrapText="1"/>
    </xf>
    <xf numFmtId="49" fontId="17" fillId="3" borderId="2" xfId="3" quotePrefix="1" applyNumberFormat="1" applyFont="1" applyFill="1" applyBorder="1" applyAlignment="1">
      <alignment horizontal="center" vertical="center" wrapText="1"/>
    </xf>
    <xf numFmtId="49" fontId="17" fillId="3" borderId="4" xfId="3" quotePrefix="1" applyNumberFormat="1" applyFont="1" applyFill="1" applyBorder="1" applyAlignment="1">
      <alignment horizontal="center" vertical="center" wrapText="1"/>
    </xf>
    <xf numFmtId="0" fontId="4" fillId="0" borderId="0" xfId="4" applyNumberFormat="1" applyFont="1" applyAlignment="1">
      <alignment horizontal="center" vertical="center"/>
    </xf>
    <xf numFmtId="0" fontId="12" fillId="0" borderId="7"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7" fillId="0" borderId="1" xfId="3" quotePrefix="1" applyNumberFormat="1" applyFont="1" applyFill="1" applyBorder="1" applyAlignment="1">
      <alignment horizontal="center" vertical="center" wrapText="1"/>
    </xf>
    <xf numFmtId="0" fontId="11" fillId="3" borderId="2" xfId="3" applyNumberFormat="1" applyFont="1" applyFill="1" applyBorder="1" applyAlignment="1">
      <alignment horizontal="center" vertical="center" wrapText="1"/>
    </xf>
    <xf numFmtId="0" fontId="11" fillId="3" borderId="3" xfId="3" applyNumberFormat="1" applyFont="1" applyFill="1" applyBorder="1" applyAlignment="1">
      <alignment horizontal="center" vertical="center" wrapText="1"/>
    </xf>
    <xf numFmtId="0" fontId="11" fillId="3" borderId="4" xfId="3" applyNumberFormat="1" applyFont="1" applyFill="1" applyBorder="1" applyAlignment="1">
      <alignment horizontal="center" vertical="center" wrapText="1"/>
    </xf>
    <xf numFmtId="0" fontId="4" fillId="0" borderId="0" xfId="4" applyNumberFormat="1" applyFont="1" applyAlignment="1">
      <alignment horizontal="center" vertical="center" wrapText="1"/>
    </xf>
    <xf numFmtId="0" fontId="20" fillId="0" borderId="0" xfId="4" applyNumberFormat="1" applyFont="1" applyAlignment="1">
      <alignment horizontal="center" vertical="center" wrapText="1"/>
    </xf>
    <xf numFmtId="0" fontId="7" fillId="0" borderId="2" xfId="3" applyNumberFormat="1" applyFont="1" applyFill="1" applyBorder="1" applyAlignment="1">
      <alignment horizontal="right" vertical="top" wrapText="1"/>
    </xf>
    <xf numFmtId="0" fontId="7" fillId="0" borderId="4" xfId="3" applyNumberFormat="1" applyFont="1" applyFill="1" applyBorder="1" applyAlignment="1">
      <alignment horizontal="right" vertical="top" wrapText="1"/>
    </xf>
    <xf numFmtId="0" fontId="5" fillId="0" borderId="2" xfId="0" applyFont="1" applyBorder="1" applyAlignment="1">
      <alignment horizontal="right" wrapText="1"/>
    </xf>
    <xf numFmtId="0" fontId="5" fillId="0" borderId="4" xfId="0" applyFont="1" applyBorder="1" applyAlignment="1">
      <alignment horizontal="right" wrapText="1"/>
    </xf>
    <xf numFmtId="0" fontId="12" fillId="0" borderId="2" xfId="14" applyFont="1" applyBorder="1" applyAlignment="1">
      <alignment horizontal="center" vertical="center" wrapText="1"/>
    </xf>
    <xf numFmtId="0" fontId="12" fillId="0" borderId="3" xfId="14" applyFont="1" applyBorder="1" applyAlignment="1">
      <alignment horizontal="center" vertical="center" wrapText="1"/>
    </xf>
    <xf numFmtId="0" fontId="12" fillId="0" borderId="4" xfId="14" applyFont="1" applyBorder="1" applyAlignment="1">
      <alignment horizontal="center" vertical="center" wrapText="1"/>
    </xf>
    <xf numFmtId="0" fontId="5" fillId="0" borderId="2" xfId="3" applyNumberFormat="1" applyBorder="1" applyAlignment="1">
      <alignment horizontal="center" vertical="center" wrapText="1"/>
    </xf>
    <xf numFmtId="0" fontId="5" fillId="0" borderId="4" xfId="3" applyNumberFormat="1" applyBorder="1" applyAlignment="1">
      <alignment horizontal="center" vertical="center" wrapText="1"/>
    </xf>
    <xf numFmtId="0" fontId="8" fillId="5" borderId="2" xfId="3" applyNumberFormat="1" applyFont="1" applyFill="1" applyBorder="1" applyAlignment="1">
      <alignment horizontal="center" vertical="center" wrapText="1"/>
    </xf>
    <xf numFmtId="0" fontId="8" fillId="5" borderId="4" xfId="3" applyNumberFormat="1" applyFont="1" applyFill="1" applyBorder="1" applyAlignment="1">
      <alignment horizontal="center" vertical="center" wrapText="1"/>
    </xf>
    <xf numFmtId="0" fontId="9" fillId="5" borderId="2" xfId="3" applyNumberFormat="1" applyFont="1" applyFill="1" applyBorder="1" applyAlignment="1">
      <alignment horizontal="center" vertical="center" wrapText="1"/>
    </xf>
    <xf numFmtId="0" fontId="9" fillId="5" borderId="4" xfId="3" applyNumberFormat="1" applyFont="1" applyFill="1" applyBorder="1" applyAlignment="1">
      <alignment horizontal="center" vertical="center" wrapText="1"/>
    </xf>
    <xf numFmtId="16" fontId="17" fillId="2" borderId="2" xfId="3" quotePrefix="1" applyNumberFormat="1" applyFont="1" applyFill="1" applyBorder="1" applyAlignment="1">
      <alignment horizontal="center" vertical="center" wrapText="1"/>
    </xf>
    <xf numFmtId="16" fontId="17" fillId="2" borderId="4" xfId="3" quotePrefix="1" applyNumberFormat="1" applyFont="1" applyFill="1" applyBorder="1" applyAlignment="1">
      <alignment horizontal="center" vertical="center" wrapText="1"/>
    </xf>
    <xf numFmtId="0" fontId="13" fillId="0" borderId="1" xfId="3" quotePrefix="1" applyNumberFormat="1" applyFont="1" applyFill="1" applyBorder="1" applyAlignment="1">
      <alignment horizontal="center" vertical="center" wrapText="1"/>
    </xf>
    <xf numFmtId="0" fontId="22" fillId="4" borderId="2" xfId="3" quotePrefix="1" applyNumberFormat="1" applyFont="1" applyFill="1" applyBorder="1" applyAlignment="1">
      <alignment horizontal="center" vertical="center" wrapText="1"/>
    </xf>
    <xf numFmtId="0" fontId="22" fillId="4" borderId="4" xfId="3" quotePrefix="1" applyNumberFormat="1" applyFont="1" applyFill="1" applyBorder="1" applyAlignment="1">
      <alignment horizontal="center" vertical="center" wrapText="1"/>
    </xf>
  </cellXfs>
  <cellStyles count="32">
    <cellStyle name="Comma 2" xfId="30" xr:uid="{00000000-0005-0000-0000-000000000000}"/>
    <cellStyle name="Currency" xfId="1" builtinId="4"/>
    <cellStyle name="Currency 2" xfId="7" xr:uid="{00000000-0005-0000-0000-000002000000}"/>
    <cellStyle name="Currency 2 2" xfId="15" xr:uid="{00000000-0005-0000-0000-000003000000}"/>
    <cellStyle name="Currency 2 2 2" xfId="25" xr:uid="{00000000-0005-0000-0000-000004000000}"/>
    <cellStyle name="Currency 2 3" xfId="11" xr:uid="{00000000-0005-0000-0000-000005000000}"/>
    <cellStyle name="Currency 3" xfId="16" xr:uid="{00000000-0005-0000-0000-000006000000}"/>
    <cellStyle name="Currency 4" xfId="17" xr:uid="{00000000-0005-0000-0000-000007000000}"/>
    <cellStyle name="Currency 4 2" xfId="24" xr:uid="{00000000-0005-0000-0000-000008000000}"/>
    <cellStyle name="Excel Built-in Normal" xfId="18" xr:uid="{00000000-0005-0000-0000-000009000000}"/>
    <cellStyle name="Hyperlink" xfId="2" builtinId="8"/>
    <cellStyle name="Hyperlink 2" xfId="31" xr:uid="{00000000-0005-0000-0000-00000B000000}"/>
    <cellStyle name="Normal" xfId="0" builtinId="0"/>
    <cellStyle name="Normal 2" xfId="4" xr:uid="{00000000-0005-0000-0000-00000D000000}"/>
    <cellStyle name="Normal 2 2" xfId="5" xr:uid="{00000000-0005-0000-0000-00000E000000}"/>
    <cellStyle name="Normal 2 3" xfId="9" xr:uid="{00000000-0005-0000-0000-00000F000000}"/>
    <cellStyle name="Normal 2 3 2" xfId="26" xr:uid="{00000000-0005-0000-0000-000010000000}"/>
    <cellStyle name="Normal 2 3 3" xfId="22" xr:uid="{00000000-0005-0000-0000-000011000000}"/>
    <cellStyle name="Normal 2 4" xfId="14" xr:uid="{00000000-0005-0000-0000-000012000000}"/>
    <cellStyle name="Normal 3" xfId="6" xr:uid="{00000000-0005-0000-0000-000013000000}"/>
    <cellStyle name="Normal 3 2" xfId="13" xr:uid="{00000000-0005-0000-0000-000014000000}"/>
    <cellStyle name="Normal 3 2 2" xfId="27" xr:uid="{00000000-0005-0000-0000-000015000000}"/>
    <cellStyle name="Normal 3 3" xfId="20" xr:uid="{00000000-0005-0000-0000-000016000000}"/>
    <cellStyle name="Normal 4" xfId="3" xr:uid="{00000000-0005-0000-0000-000017000000}"/>
    <cellStyle name="Normal 5" xfId="10" xr:uid="{00000000-0005-0000-0000-000018000000}"/>
    <cellStyle name="Normal 6" xfId="12" xr:uid="{00000000-0005-0000-0000-000019000000}"/>
    <cellStyle name="Percent 2" xfId="8" xr:uid="{00000000-0005-0000-0000-00001A000000}"/>
    <cellStyle name="Percent 2 2" xfId="29" xr:uid="{00000000-0005-0000-0000-00001B000000}"/>
    <cellStyle name="Percent 2 3" xfId="21" xr:uid="{00000000-0005-0000-0000-00001C000000}"/>
    <cellStyle name="Percent 3" xfId="23" xr:uid="{00000000-0005-0000-0000-00001D000000}"/>
    <cellStyle name="Percent 4" xfId="28" xr:uid="{00000000-0005-0000-0000-00001E000000}"/>
    <cellStyle name="Percent 5" xfId="19" xr:uid="{00000000-0005-0000-0000-00001F00000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1121410</xdr:colOff>
      <xdr:row>29</xdr:row>
      <xdr:rowOff>115714</xdr:rowOff>
    </xdr:from>
    <xdr:to>
      <xdr:col>2</xdr:col>
      <xdr:colOff>2847975</xdr:colOff>
      <xdr:row>29</xdr:row>
      <xdr:rowOff>1053675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40535" y="6868939"/>
          <a:ext cx="1726565" cy="9379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1060450</xdr:colOff>
      <xdr:row>28</xdr:row>
      <xdr:rowOff>142876</xdr:rowOff>
    </xdr:from>
    <xdr:to>
      <xdr:col>2</xdr:col>
      <xdr:colOff>2085975</xdr:colOff>
      <xdr:row>28</xdr:row>
      <xdr:rowOff>1069793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679575" y="6848476"/>
          <a:ext cx="1025525" cy="926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2311401</xdr:colOff>
      <xdr:row>27</xdr:row>
      <xdr:rowOff>173231</xdr:rowOff>
    </xdr:from>
    <xdr:to>
      <xdr:col>2</xdr:col>
      <xdr:colOff>3388164</xdr:colOff>
      <xdr:row>27</xdr:row>
      <xdr:rowOff>793751</xdr:rowOff>
    </xdr:to>
    <xdr:pic>
      <xdr:nvPicPr>
        <xdr:cNvPr id="5" name="Picture 4" descr="Balance-pad - Size: 48 | Colour: Blu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526" y="6554981"/>
          <a:ext cx="1076763" cy="62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1003300</xdr:colOff>
      <xdr:row>31</xdr:row>
      <xdr:rowOff>84038</xdr:rowOff>
    </xdr:from>
    <xdr:to>
      <xdr:col>2</xdr:col>
      <xdr:colOff>2295525</xdr:colOff>
      <xdr:row>31</xdr:row>
      <xdr:rowOff>1548587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508125" y="7227788"/>
          <a:ext cx="1292225" cy="14645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1152525</xdr:colOff>
      <xdr:row>30</xdr:row>
      <xdr:rowOff>60325</xdr:rowOff>
    </xdr:from>
    <xdr:to>
      <xdr:col>2</xdr:col>
      <xdr:colOff>2266950</xdr:colOff>
      <xdr:row>30</xdr:row>
      <xdr:rowOff>1177026</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771650" y="7270750"/>
          <a:ext cx="1114425" cy="11167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1778000</xdr:colOff>
      <xdr:row>29</xdr:row>
      <xdr:rowOff>247650</xdr:rowOff>
    </xdr:from>
    <xdr:to>
      <xdr:col>2</xdr:col>
      <xdr:colOff>3689350</xdr:colOff>
      <xdr:row>29</xdr:row>
      <xdr:rowOff>1174750</xdr:rowOff>
    </xdr:to>
    <xdr:pic>
      <xdr:nvPicPr>
        <xdr:cNvPr id="6" name="Picture 5" descr="Graphical user interface, text&#10;&#10;Description automatically generated">
          <a:extLst>
            <a:ext uri="{FF2B5EF4-FFF2-40B4-BE49-F238E27FC236}">
              <a16:creationId xmlns:a16="http://schemas.microsoft.com/office/drawing/2014/main" id="{00000000-0008-0000-0E00-000006000000}"/>
            </a:ext>
          </a:extLst>
        </xdr:cNvPr>
        <xdr:cNvPicPr/>
      </xdr:nvPicPr>
      <xdr:blipFill rotWithShape="1">
        <a:blip xmlns:r="http://schemas.openxmlformats.org/officeDocument/2006/relationships" r:embed="rId1"/>
        <a:srcRect l="37971" t="28391" r="45608" b="53267"/>
        <a:stretch/>
      </xdr:blipFill>
      <xdr:spPr>
        <a:xfrm>
          <a:off x="2397125" y="7143750"/>
          <a:ext cx="1911350" cy="927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1079498</xdr:colOff>
      <xdr:row>28</xdr:row>
      <xdr:rowOff>53730</xdr:rowOff>
    </xdr:from>
    <xdr:to>
      <xdr:col>2</xdr:col>
      <xdr:colOff>2466731</xdr:colOff>
      <xdr:row>28</xdr:row>
      <xdr:rowOff>683845</xdr:rowOff>
    </xdr:to>
    <xdr:pic>
      <xdr:nvPicPr>
        <xdr:cNvPr id="4" name="Picture 3" descr="Graphical user interface, application&#10;&#10;Description automatically generated">
          <a:extLst>
            <a:ext uri="{FF2B5EF4-FFF2-40B4-BE49-F238E27FC236}">
              <a16:creationId xmlns:a16="http://schemas.microsoft.com/office/drawing/2014/main" id="{00000000-0008-0000-0F00-000004000000}"/>
            </a:ext>
          </a:extLst>
        </xdr:cNvPr>
        <xdr:cNvPicPr/>
      </xdr:nvPicPr>
      <xdr:blipFill rotWithShape="1">
        <a:blip xmlns:r="http://schemas.openxmlformats.org/officeDocument/2006/relationships" r:embed="rId1"/>
        <a:srcRect l="38807" t="22990" r="44036" b="66332"/>
        <a:stretch/>
      </xdr:blipFill>
      <xdr:spPr>
        <a:xfrm>
          <a:off x="1698623" y="6625980"/>
          <a:ext cx="1387233" cy="63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1419551</xdr:colOff>
      <xdr:row>30</xdr:row>
      <xdr:rowOff>60327</xdr:rowOff>
    </xdr:from>
    <xdr:to>
      <xdr:col>2</xdr:col>
      <xdr:colOff>2612647</xdr:colOff>
      <xdr:row>30</xdr:row>
      <xdr:rowOff>873126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038676" y="7146927"/>
          <a:ext cx="1193096" cy="81279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966306</xdr:colOff>
      <xdr:row>29</xdr:row>
      <xdr:rowOff>55219</xdr:rowOff>
    </xdr:from>
    <xdr:to>
      <xdr:col>2</xdr:col>
      <xdr:colOff>1987826</xdr:colOff>
      <xdr:row>29</xdr:row>
      <xdr:rowOff>1056410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585431" y="6817969"/>
          <a:ext cx="1021520" cy="10011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1097641</xdr:colOff>
      <xdr:row>29</xdr:row>
      <xdr:rowOff>81644</xdr:rowOff>
    </xdr:from>
    <xdr:to>
      <xdr:col>2</xdr:col>
      <xdr:colOff>2249714</xdr:colOff>
      <xdr:row>29</xdr:row>
      <xdr:rowOff>1188357</xdr:rowOff>
    </xdr:to>
    <xdr:pic>
      <xdr:nvPicPr>
        <xdr:cNvPr id="3" name="Picture 2" descr="Graphical user interface, application&#10;&#10;Description automatically generated">
          <a:extLst>
            <a:ext uri="{FF2B5EF4-FFF2-40B4-BE49-F238E27FC236}">
              <a16:creationId xmlns:a16="http://schemas.microsoft.com/office/drawing/2014/main" id="{00000000-0008-0000-1200-000003000000}"/>
            </a:ext>
          </a:extLst>
        </xdr:cNvPr>
        <xdr:cNvPicPr/>
      </xdr:nvPicPr>
      <xdr:blipFill rotWithShape="1">
        <a:blip xmlns:r="http://schemas.openxmlformats.org/officeDocument/2006/relationships" r:embed="rId1"/>
        <a:srcRect l="55789" t="29123" r="30308" b="43814"/>
        <a:stretch/>
      </xdr:blipFill>
      <xdr:spPr>
        <a:xfrm>
          <a:off x="1716766" y="6844394"/>
          <a:ext cx="1152073" cy="11067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1001346</xdr:colOff>
      <xdr:row>29</xdr:row>
      <xdr:rowOff>131885</xdr:rowOff>
    </xdr:from>
    <xdr:to>
      <xdr:col>2</xdr:col>
      <xdr:colOff>1885461</xdr:colOff>
      <xdr:row>29</xdr:row>
      <xdr:rowOff>835270</xdr:rowOff>
    </xdr:to>
    <xdr:pic>
      <xdr:nvPicPr>
        <xdr:cNvPr id="3" name="Picture 2">
          <a:extLst>
            <a:ext uri="{FF2B5EF4-FFF2-40B4-BE49-F238E27FC236}">
              <a16:creationId xmlns:a16="http://schemas.microsoft.com/office/drawing/2014/main" id="{00000000-0008-0000-1300-000003000000}"/>
            </a:ext>
          </a:extLst>
        </xdr:cNvPr>
        <xdr:cNvPicPr/>
      </xdr:nvPicPr>
      <xdr:blipFill rotWithShape="1">
        <a:blip xmlns:r="http://schemas.openxmlformats.org/officeDocument/2006/relationships" r:embed="rId1"/>
        <a:srcRect l="55152" t="28078" r="27314" b="48093"/>
        <a:stretch/>
      </xdr:blipFill>
      <xdr:spPr>
        <a:xfrm>
          <a:off x="1620471" y="6894635"/>
          <a:ext cx="884115" cy="703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215900</xdr:colOff>
      <xdr:row>28</xdr:row>
      <xdr:rowOff>3176</xdr:rowOff>
    </xdr:from>
    <xdr:to>
      <xdr:col>2</xdr:col>
      <xdr:colOff>3259531</xdr:colOff>
      <xdr:row>29</xdr:row>
      <xdr:rowOff>177801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35025" y="7699376"/>
          <a:ext cx="3043631" cy="688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1278758</xdr:colOff>
      <xdr:row>31</xdr:row>
      <xdr:rowOff>56932</xdr:rowOff>
    </xdr:from>
    <xdr:to>
      <xdr:col>2</xdr:col>
      <xdr:colOff>1931275</xdr:colOff>
      <xdr:row>31</xdr:row>
      <xdr:rowOff>889000</xdr:rowOff>
    </xdr:to>
    <xdr:pic>
      <xdr:nvPicPr>
        <xdr:cNvPr id="3" name="Picture 2">
          <a:extLst>
            <a:ext uri="{FF2B5EF4-FFF2-40B4-BE49-F238E27FC236}">
              <a16:creationId xmlns:a16="http://schemas.microsoft.com/office/drawing/2014/main" id="{00000000-0008-0000-1400-000003000000}"/>
            </a:ext>
          </a:extLst>
        </xdr:cNvPr>
        <xdr:cNvPicPr/>
      </xdr:nvPicPr>
      <xdr:blipFill rotWithShape="1">
        <a:blip xmlns:r="http://schemas.openxmlformats.org/officeDocument/2006/relationships" r:embed="rId1"/>
        <a:srcRect l="39501" t="36344" r="44728" b="34014"/>
        <a:stretch/>
      </xdr:blipFill>
      <xdr:spPr>
        <a:xfrm>
          <a:off x="1897883" y="7191157"/>
          <a:ext cx="652517" cy="8320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1136650</xdr:colOff>
      <xdr:row>31</xdr:row>
      <xdr:rowOff>152400</xdr:rowOff>
    </xdr:from>
    <xdr:to>
      <xdr:col>2</xdr:col>
      <xdr:colOff>1949450</xdr:colOff>
      <xdr:row>31</xdr:row>
      <xdr:rowOff>1047750</xdr:rowOff>
    </xdr:to>
    <xdr:pic>
      <xdr:nvPicPr>
        <xdr:cNvPr id="2" name="Picture 1">
          <a:extLst>
            <a:ext uri="{FF2B5EF4-FFF2-40B4-BE49-F238E27FC236}">
              <a16:creationId xmlns:a16="http://schemas.microsoft.com/office/drawing/2014/main" id="{00000000-0008-0000-1800-000002000000}"/>
            </a:ext>
          </a:extLst>
        </xdr:cNvPr>
        <xdr:cNvPicPr/>
      </xdr:nvPicPr>
      <xdr:blipFill rotWithShape="1">
        <a:blip xmlns:r="http://schemas.openxmlformats.org/officeDocument/2006/relationships" r:embed="rId1"/>
        <a:srcRect l="54986" t="28683" r="27564" b="43665"/>
        <a:stretch/>
      </xdr:blipFill>
      <xdr:spPr>
        <a:xfrm>
          <a:off x="1755775" y="7296150"/>
          <a:ext cx="812800" cy="8953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1022350</xdr:colOff>
      <xdr:row>27</xdr:row>
      <xdr:rowOff>44450</xdr:rowOff>
    </xdr:from>
    <xdr:to>
      <xdr:col>2</xdr:col>
      <xdr:colOff>2133600</xdr:colOff>
      <xdr:row>27</xdr:row>
      <xdr:rowOff>977900</xdr:rowOff>
    </xdr:to>
    <xdr:pic>
      <xdr:nvPicPr>
        <xdr:cNvPr id="3" name="Picture 2">
          <a:extLst>
            <a:ext uri="{FF2B5EF4-FFF2-40B4-BE49-F238E27FC236}">
              <a16:creationId xmlns:a16="http://schemas.microsoft.com/office/drawing/2014/main" id="{00000000-0008-0000-1900-000003000000}"/>
            </a:ext>
          </a:extLst>
        </xdr:cNvPr>
        <xdr:cNvPicPr/>
      </xdr:nvPicPr>
      <xdr:blipFill rotWithShape="1">
        <a:blip xmlns:r="http://schemas.openxmlformats.org/officeDocument/2006/relationships" r:embed="rId1"/>
        <a:srcRect l="37948" t="22324" r="43734" b="54230"/>
        <a:stretch/>
      </xdr:blipFill>
      <xdr:spPr>
        <a:xfrm>
          <a:off x="1641475" y="6559550"/>
          <a:ext cx="1111250" cy="9334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1016000</xdr:colOff>
      <xdr:row>29</xdr:row>
      <xdr:rowOff>69850</xdr:rowOff>
    </xdr:from>
    <xdr:to>
      <xdr:col>2</xdr:col>
      <xdr:colOff>2120347</xdr:colOff>
      <xdr:row>29</xdr:row>
      <xdr:rowOff>1300369</xdr:rowOff>
    </xdr:to>
    <xdr:pic>
      <xdr:nvPicPr>
        <xdr:cNvPr id="3" name="Picture 2">
          <a:extLst>
            <a:ext uri="{FF2B5EF4-FFF2-40B4-BE49-F238E27FC236}">
              <a16:creationId xmlns:a16="http://schemas.microsoft.com/office/drawing/2014/main" id="{00000000-0008-0000-1C00-000003000000}"/>
            </a:ext>
          </a:extLst>
        </xdr:cNvPr>
        <xdr:cNvPicPr/>
      </xdr:nvPicPr>
      <xdr:blipFill rotWithShape="1">
        <a:blip xmlns:r="http://schemas.openxmlformats.org/officeDocument/2006/relationships" r:embed="rId1"/>
        <a:srcRect l="34945" t="33054" r="53429" b="45293"/>
        <a:stretch/>
      </xdr:blipFill>
      <xdr:spPr>
        <a:xfrm>
          <a:off x="1635125" y="6842125"/>
          <a:ext cx="1104347" cy="12305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1114425</xdr:colOff>
      <xdr:row>27</xdr:row>
      <xdr:rowOff>79376</xdr:rowOff>
    </xdr:from>
    <xdr:to>
      <xdr:col>2</xdr:col>
      <xdr:colOff>2743200</xdr:colOff>
      <xdr:row>27</xdr:row>
      <xdr:rowOff>1724026</xdr:rowOff>
    </xdr:to>
    <xdr:pic>
      <xdr:nvPicPr>
        <xdr:cNvPr id="3" name="Picture 2">
          <a:extLst>
            <a:ext uri="{FF2B5EF4-FFF2-40B4-BE49-F238E27FC236}">
              <a16:creationId xmlns:a16="http://schemas.microsoft.com/office/drawing/2014/main" id="{00000000-0008-0000-1D00-000003000000}"/>
            </a:ext>
          </a:extLst>
        </xdr:cNvPr>
        <xdr:cNvPicPr/>
      </xdr:nvPicPr>
      <xdr:blipFill rotWithShape="1">
        <a:blip xmlns:r="http://schemas.openxmlformats.org/officeDocument/2006/relationships" r:embed="rId1"/>
        <a:srcRect l="55035" t="26311" r="27517" b="44563"/>
        <a:stretch/>
      </xdr:blipFill>
      <xdr:spPr>
        <a:xfrm>
          <a:off x="1733550" y="6594476"/>
          <a:ext cx="1628775" cy="1644650"/>
        </a:xfrm>
        <a:prstGeom prst="rect">
          <a:avLst/>
        </a:prstGeom>
        <a:noFill/>
        <a:ln>
          <a:noFill/>
          <a:prstDash/>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1214120</xdr:colOff>
      <xdr:row>30</xdr:row>
      <xdr:rowOff>181610</xdr:rowOff>
    </xdr:from>
    <xdr:to>
      <xdr:col>2</xdr:col>
      <xdr:colOff>2168353</xdr:colOff>
      <xdr:row>30</xdr:row>
      <xdr:rowOff>809552</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1"/>
        <a:stretch>
          <a:fillRect/>
        </a:stretch>
      </xdr:blipFill>
      <xdr:spPr>
        <a:xfrm>
          <a:off x="1861820" y="7296785"/>
          <a:ext cx="954233" cy="6279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1174750</xdr:colOff>
      <xdr:row>30</xdr:row>
      <xdr:rowOff>95250</xdr:rowOff>
    </xdr:from>
    <xdr:to>
      <xdr:col>2</xdr:col>
      <xdr:colOff>2663825</xdr:colOff>
      <xdr:row>30</xdr:row>
      <xdr:rowOff>987425</xdr:rowOff>
    </xdr:to>
    <xdr:pic>
      <xdr:nvPicPr>
        <xdr:cNvPr id="2" name="Picture 1" descr="Graphical user interface, website&#10;&#10;Description automatically generated">
          <a:extLst>
            <a:ext uri="{FF2B5EF4-FFF2-40B4-BE49-F238E27FC236}">
              <a16:creationId xmlns:a16="http://schemas.microsoft.com/office/drawing/2014/main" id="{00000000-0008-0000-2200-000002000000}"/>
            </a:ext>
          </a:extLst>
        </xdr:cNvPr>
        <xdr:cNvPicPr/>
      </xdr:nvPicPr>
      <xdr:blipFill rotWithShape="1">
        <a:blip xmlns:r="http://schemas.openxmlformats.org/officeDocument/2006/relationships" r:embed="rId1"/>
        <a:srcRect l="28421" t="39000" r="51618" b="37750"/>
        <a:stretch/>
      </xdr:blipFill>
      <xdr:spPr>
        <a:xfrm>
          <a:off x="1793875" y="7181850"/>
          <a:ext cx="1489075" cy="8921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1604010</xdr:colOff>
      <xdr:row>27</xdr:row>
      <xdr:rowOff>69850</xdr:rowOff>
    </xdr:from>
    <xdr:to>
      <xdr:col>2</xdr:col>
      <xdr:colOff>2823316</xdr:colOff>
      <xdr:row>27</xdr:row>
      <xdr:rowOff>892881</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2223135" y="6584950"/>
          <a:ext cx="1219306" cy="8230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1041400</xdr:colOff>
      <xdr:row>31</xdr:row>
      <xdr:rowOff>146051</xdr:rowOff>
    </xdr:from>
    <xdr:to>
      <xdr:col>2</xdr:col>
      <xdr:colOff>2606675</xdr:colOff>
      <xdr:row>31</xdr:row>
      <xdr:rowOff>1920063</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660525" y="7289801"/>
          <a:ext cx="1565275" cy="1774012"/>
        </a:xfrm>
        <a:prstGeom prst="rect">
          <a:avLst/>
        </a:prstGeom>
      </xdr:spPr>
    </xdr:pic>
    <xdr:clientData/>
  </xdr:twoCellAnchor>
  <xdr:twoCellAnchor editAs="oneCell">
    <xdr:from>
      <xdr:col>2</xdr:col>
      <xdr:colOff>1041400</xdr:colOff>
      <xdr:row>31</xdr:row>
      <xdr:rowOff>146051</xdr:rowOff>
    </xdr:from>
    <xdr:to>
      <xdr:col>2</xdr:col>
      <xdr:colOff>2606675</xdr:colOff>
      <xdr:row>31</xdr:row>
      <xdr:rowOff>1920063</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1660525" y="7289801"/>
          <a:ext cx="1565275" cy="1774012"/>
        </a:xfrm>
        <a:prstGeom prst="rect">
          <a:avLst/>
        </a:prstGeom>
      </xdr:spPr>
    </xdr:pic>
    <xdr:clientData/>
  </xdr:twoCellAnchor>
  <xdr:twoCellAnchor editAs="oneCell">
    <xdr:from>
      <xdr:col>2</xdr:col>
      <xdr:colOff>1041400</xdr:colOff>
      <xdr:row>31</xdr:row>
      <xdr:rowOff>146051</xdr:rowOff>
    </xdr:from>
    <xdr:to>
      <xdr:col>2</xdr:col>
      <xdr:colOff>2606675</xdr:colOff>
      <xdr:row>31</xdr:row>
      <xdr:rowOff>1920063</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660525" y="7289801"/>
          <a:ext cx="1565275" cy="177401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1104900</xdr:colOff>
      <xdr:row>31</xdr:row>
      <xdr:rowOff>95251</xdr:rowOff>
    </xdr:from>
    <xdr:to>
      <xdr:col>2</xdr:col>
      <xdr:colOff>3071329</xdr:colOff>
      <xdr:row>31</xdr:row>
      <xdr:rowOff>1273176</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1724025" y="7553326"/>
          <a:ext cx="1966429" cy="1177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1461770</xdr:colOff>
      <xdr:row>25</xdr:row>
      <xdr:rowOff>105410</xdr:rowOff>
    </xdr:from>
    <xdr:to>
      <xdr:col>2</xdr:col>
      <xdr:colOff>2443311</xdr:colOff>
      <xdr:row>25</xdr:row>
      <xdr:rowOff>1080855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1871345" y="6239510"/>
          <a:ext cx="981541" cy="97544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1200150</xdr:colOff>
      <xdr:row>29</xdr:row>
      <xdr:rowOff>107950</xdr:rowOff>
    </xdr:from>
    <xdr:to>
      <xdr:col>2</xdr:col>
      <xdr:colOff>2511425</xdr:colOff>
      <xdr:row>29</xdr:row>
      <xdr:rowOff>1349757</xdr:rowOff>
    </xdr:to>
    <xdr:pic>
      <xdr:nvPicPr>
        <xdr:cNvPr id="6" name="Picture 5" descr="Vingrošanas bumbas Togu Redondo Ball 22cm Blue - Ksenukai.lv">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7127875"/>
          <a:ext cx="1311275" cy="1241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1240030</xdr:colOff>
      <xdr:row>29</xdr:row>
      <xdr:rowOff>28575</xdr:rowOff>
    </xdr:from>
    <xdr:to>
      <xdr:col>2</xdr:col>
      <xdr:colOff>2704691</xdr:colOff>
      <xdr:row>29</xdr:row>
      <xdr:rowOff>1425576</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1"/>
        <a:stretch>
          <a:fillRect/>
        </a:stretch>
      </xdr:blipFill>
      <xdr:spPr>
        <a:xfrm>
          <a:off x="1859155" y="6934200"/>
          <a:ext cx="1464661" cy="139700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1162050</xdr:colOff>
      <xdr:row>29</xdr:row>
      <xdr:rowOff>133350</xdr:rowOff>
    </xdr:from>
    <xdr:to>
      <xdr:col>2</xdr:col>
      <xdr:colOff>2514600</xdr:colOff>
      <xdr:row>29</xdr:row>
      <xdr:rowOff>1481408</xdr:rowOff>
    </xdr:to>
    <xdr:pic>
      <xdr:nvPicPr>
        <xdr:cNvPr id="4" name="Picture 3" descr="Spirit Ball putu bumba 16cm | FYSIOLINE - TRENAŽIERI UN AKSESUĀRI,  REHABILITĀCIJA, FARMĀCIJA, Ice Power">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175" y="7048500"/>
          <a:ext cx="1352550" cy="1348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1073150</xdr:colOff>
      <xdr:row>28</xdr:row>
      <xdr:rowOff>292100</xdr:rowOff>
    </xdr:from>
    <xdr:to>
      <xdr:col>2</xdr:col>
      <xdr:colOff>3033311</xdr:colOff>
      <xdr:row>28</xdr:row>
      <xdr:rowOff>1039051</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692275" y="6997700"/>
          <a:ext cx="1960161" cy="7469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76200</xdr:colOff>
      <xdr:row>24</xdr:row>
      <xdr:rowOff>190500</xdr:rowOff>
    </xdr:from>
    <xdr:to>
      <xdr:col>2</xdr:col>
      <xdr:colOff>1582043</xdr:colOff>
      <xdr:row>24</xdr:row>
      <xdr:rowOff>1506577</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95325" y="6000750"/>
          <a:ext cx="1505843" cy="13160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1079500</xdr:colOff>
      <xdr:row>25</xdr:row>
      <xdr:rowOff>177800</xdr:rowOff>
    </xdr:from>
    <xdr:to>
      <xdr:col>2</xdr:col>
      <xdr:colOff>2262227</xdr:colOff>
      <xdr:row>25</xdr:row>
      <xdr:rowOff>873125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27223"/>
        <a:stretch/>
      </xdr:blipFill>
      <xdr:spPr>
        <a:xfrm>
          <a:off x="1698625" y="6311900"/>
          <a:ext cx="1182727" cy="695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625474</xdr:colOff>
      <xdr:row>29</xdr:row>
      <xdr:rowOff>180975</xdr:rowOff>
    </xdr:from>
    <xdr:to>
      <xdr:col>2</xdr:col>
      <xdr:colOff>2060573</xdr:colOff>
      <xdr:row>29</xdr:row>
      <xdr:rowOff>1084244</xdr:rowOff>
    </xdr:to>
    <xdr:pic>
      <xdr:nvPicPr>
        <xdr:cNvPr id="4" name="Picture 3" descr="Masāžas rullis, 16 cm. – medicinaspreces.lv">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4599" y="6943725"/>
          <a:ext cx="1435099" cy="903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1235075</xdr:colOff>
      <xdr:row>28</xdr:row>
      <xdr:rowOff>41277</xdr:rowOff>
    </xdr:from>
    <xdr:to>
      <xdr:col>2</xdr:col>
      <xdr:colOff>2473603</xdr:colOff>
      <xdr:row>28</xdr:row>
      <xdr:rowOff>974725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54200" y="6613527"/>
          <a:ext cx="1238528" cy="9334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1035050</xdr:colOff>
      <xdr:row>27</xdr:row>
      <xdr:rowOff>72523</xdr:rowOff>
    </xdr:from>
    <xdr:to>
      <xdr:col>2</xdr:col>
      <xdr:colOff>2244725</xdr:colOff>
      <xdr:row>27</xdr:row>
      <xdr:rowOff>1292225</xdr:rowOff>
    </xdr:to>
    <xdr:pic>
      <xdr:nvPicPr>
        <xdr:cNvPr id="2" name="Picture 1" descr="SU-DŽOK masāžas bumbiņa + divi masāžas gredzeni | Medicīnas preču veikals">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175" y="6587623"/>
          <a:ext cx="1209675" cy="1219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1012251</xdr:colOff>
      <xdr:row>28</xdr:row>
      <xdr:rowOff>28576</xdr:rowOff>
    </xdr:from>
    <xdr:to>
      <xdr:col>2</xdr:col>
      <xdr:colOff>2682875</xdr:colOff>
      <xdr:row>28</xdr:row>
      <xdr:rowOff>1234703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631376" y="6600826"/>
          <a:ext cx="1670624" cy="12061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1044576</xdr:colOff>
      <xdr:row>29</xdr:row>
      <xdr:rowOff>12701</xdr:rowOff>
    </xdr:from>
    <xdr:to>
      <xdr:col>2</xdr:col>
      <xdr:colOff>2606675</xdr:colOff>
      <xdr:row>29</xdr:row>
      <xdr:rowOff>739016</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663701" y="6775451"/>
          <a:ext cx="1562099" cy="7263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topLeftCell="A4" workbookViewId="0">
      <selection activeCell="F30" sqref="F30"/>
    </sheetView>
  </sheetViews>
  <sheetFormatPr defaultRowHeight="15" x14ac:dyDescent="0.25"/>
  <cols>
    <col min="1" max="1" width="7.140625" customWidth="1"/>
    <col min="2" max="2" width="65.42578125" customWidth="1"/>
  </cols>
  <sheetData>
    <row r="1" spans="1:7" ht="18.75" x14ac:dyDescent="0.3">
      <c r="A1" s="155" t="s">
        <v>134</v>
      </c>
      <c r="B1" s="155"/>
      <c r="C1" s="83"/>
      <c r="D1" s="83"/>
      <c r="E1" s="83"/>
      <c r="F1" s="83"/>
    </row>
    <row r="2" spans="1:7" ht="18.75" x14ac:dyDescent="0.3">
      <c r="A2" s="155" t="s">
        <v>135</v>
      </c>
      <c r="B2" s="155"/>
      <c r="C2" s="83"/>
      <c r="D2" s="83"/>
      <c r="E2" s="83"/>
      <c r="F2" s="83"/>
    </row>
    <row r="3" spans="1:7" x14ac:dyDescent="0.25">
      <c r="A3" s="77"/>
      <c r="B3" s="77"/>
      <c r="C3" s="77"/>
      <c r="D3" s="77"/>
      <c r="E3" s="77"/>
    </row>
    <row r="4" spans="1:7" x14ac:dyDescent="0.25">
      <c r="A4" s="84" t="s">
        <v>136</v>
      </c>
      <c r="B4" s="84" t="s">
        <v>137</v>
      </c>
      <c r="C4" s="77"/>
      <c r="D4" s="77"/>
      <c r="E4" s="77"/>
    </row>
    <row r="5" spans="1:7" x14ac:dyDescent="0.25">
      <c r="A5" s="85">
        <v>1</v>
      </c>
      <c r="B5" s="86" t="s">
        <v>56</v>
      </c>
      <c r="C5" s="77"/>
      <c r="D5" s="77"/>
      <c r="E5" s="79"/>
    </row>
    <row r="6" spans="1:7" x14ac:dyDescent="0.25">
      <c r="A6" s="85">
        <v>2</v>
      </c>
      <c r="B6" s="86" t="s">
        <v>140</v>
      </c>
      <c r="C6" s="77"/>
      <c r="D6" s="77"/>
      <c r="E6" s="79"/>
    </row>
    <row r="7" spans="1:7" x14ac:dyDescent="0.25">
      <c r="A7" s="85">
        <v>3</v>
      </c>
      <c r="B7" s="86" t="s">
        <v>169</v>
      </c>
      <c r="C7" s="77"/>
      <c r="D7" s="77"/>
      <c r="E7" s="79"/>
    </row>
    <row r="8" spans="1:7" x14ac:dyDescent="0.25">
      <c r="A8" s="85">
        <v>4</v>
      </c>
      <c r="B8" s="86" t="s">
        <v>141</v>
      </c>
      <c r="C8" s="77"/>
      <c r="D8" s="77"/>
      <c r="E8" s="79"/>
    </row>
    <row r="9" spans="1:7" x14ac:dyDescent="0.25">
      <c r="A9" s="85">
        <v>5</v>
      </c>
      <c r="B9" s="86" t="s">
        <v>142</v>
      </c>
      <c r="C9" s="77"/>
      <c r="D9" s="77"/>
      <c r="E9" s="77"/>
    </row>
    <row r="10" spans="1:7" x14ac:dyDescent="0.25">
      <c r="A10" s="85">
        <v>6</v>
      </c>
      <c r="B10" s="86" t="s">
        <v>138</v>
      </c>
      <c r="C10" s="77"/>
      <c r="D10" s="77"/>
      <c r="E10" s="77"/>
      <c r="G10" s="11"/>
    </row>
    <row r="11" spans="1:7" x14ac:dyDescent="0.25">
      <c r="A11" s="85">
        <v>7</v>
      </c>
      <c r="B11" s="86" t="s">
        <v>143</v>
      </c>
      <c r="C11" s="77"/>
      <c r="D11" s="77"/>
      <c r="E11" s="77"/>
    </row>
    <row r="12" spans="1:7" x14ac:dyDescent="0.25">
      <c r="A12" s="85">
        <v>8</v>
      </c>
      <c r="B12" s="86" t="s">
        <v>139</v>
      </c>
      <c r="C12" s="77"/>
      <c r="D12" s="77"/>
      <c r="E12" s="77"/>
    </row>
    <row r="13" spans="1:7" x14ac:dyDescent="0.25">
      <c r="A13" s="85">
        <v>9</v>
      </c>
      <c r="B13" s="86" t="s">
        <v>144</v>
      </c>
      <c r="C13" s="77"/>
      <c r="D13" s="77"/>
      <c r="E13" s="77"/>
    </row>
    <row r="14" spans="1:7" x14ac:dyDescent="0.25">
      <c r="A14" s="85">
        <v>10</v>
      </c>
      <c r="B14" s="86" t="s">
        <v>172</v>
      </c>
      <c r="C14" s="77"/>
      <c r="D14" s="77"/>
      <c r="E14" s="77"/>
    </row>
    <row r="15" spans="1:7" x14ac:dyDescent="0.25">
      <c r="A15" s="85">
        <v>11</v>
      </c>
      <c r="B15" s="86" t="s">
        <v>145</v>
      </c>
      <c r="C15" s="77"/>
      <c r="D15" s="77"/>
      <c r="E15" s="77"/>
    </row>
    <row r="16" spans="1:7" x14ac:dyDescent="0.25">
      <c r="A16" s="85">
        <v>12</v>
      </c>
      <c r="B16" s="86" t="s">
        <v>216</v>
      </c>
      <c r="C16" s="77"/>
      <c r="D16" s="77"/>
      <c r="E16" s="77"/>
    </row>
    <row r="17" spans="1:6" x14ac:dyDescent="0.25">
      <c r="A17" s="85">
        <v>13</v>
      </c>
      <c r="B17" s="86" t="s">
        <v>219</v>
      </c>
      <c r="C17" s="77"/>
      <c r="D17" s="77"/>
      <c r="E17" s="77"/>
    </row>
    <row r="18" spans="1:6" x14ac:dyDescent="0.25">
      <c r="A18" s="85">
        <v>14</v>
      </c>
      <c r="B18" s="86" t="s">
        <v>173</v>
      </c>
      <c r="C18" s="77"/>
      <c r="D18" s="77"/>
    </row>
    <row r="19" spans="1:6" x14ac:dyDescent="0.25">
      <c r="A19" s="85">
        <v>15</v>
      </c>
      <c r="B19" s="86" t="s">
        <v>133</v>
      </c>
      <c r="C19" s="77"/>
      <c r="D19" s="77"/>
      <c r="E19" s="77"/>
    </row>
    <row r="20" spans="1:6" x14ac:dyDescent="0.25">
      <c r="A20" s="85">
        <v>16</v>
      </c>
      <c r="B20" s="86" t="s">
        <v>306</v>
      </c>
      <c r="C20" s="77"/>
      <c r="D20" s="77"/>
      <c r="E20" s="77"/>
    </row>
    <row r="21" spans="1:6" x14ac:dyDescent="0.25">
      <c r="A21" s="85">
        <v>17</v>
      </c>
      <c r="B21" s="86" t="s">
        <v>330</v>
      </c>
      <c r="C21" s="77"/>
      <c r="D21" s="77"/>
      <c r="E21" s="77"/>
    </row>
    <row r="22" spans="1:6" x14ac:dyDescent="0.25">
      <c r="A22" s="85">
        <v>18</v>
      </c>
      <c r="B22" s="86" t="s">
        <v>146</v>
      </c>
      <c r="C22" s="77"/>
      <c r="D22" s="77"/>
      <c r="E22" s="77"/>
    </row>
    <row r="23" spans="1:6" x14ac:dyDescent="0.25">
      <c r="A23" s="85">
        <v>19</v>
      </c>
      <c r="B23" s="86" t="s">
        <v>147</v>
      </c>
      <c r="C23" s="77"/>
      <c r="D23" s="77"/>
      <c r="E23" s="77"/>
    </row>
    <row r="24" spans="1:6" x14ac:dyDescent="0.25">
      <c r="A24" s="85">
        <v>20</v>
      </c>
      <c r="B24" s="86" t="s">
        <v>148</v>
      </c>
      <c r="C24" s="77"/>
      <c r="D24" s="77"/>
      <c r="E24" s="77"/>
    </row>
    <row r="25" spans="1:6" x14ac:dyDescent="0.25">
      <c r="A25" s="85">
        <v>21</v>
      </c>
      <c r="B25" s="86" t="s">
        <v>149</v>
      </c>
      <c r="C25" s="77"/>
      <c r="D25" s="77"/>
      <c r="E25" s="77"/>
    </row>
    <row r="26" spans="1:6" x14ac:dyDescent="0.25">
      <c r="A26" s="85">
        <v>22</v>
      </c>
      <c r="B26" s="86" t="s">
        <v>150</v>
      </c>
      <c r="C26" s="77"/>
      <c r="D26" s="77"/>
      <c r="E26" s="77"/>
    </row>
    <row r="27" spans="1:6" x14ac:dyDescent="0.25">
      <c r="A27" s="85">
        <v>23</v>
      </c>
      <c r="B27" s="86" t="s">
        <v>151</v>
      </c>
      <c r="C27" s="77"/>
      <c r="D27" s="77"/>
      <c r="E27" s="77"/>
    </row>
    <row r="28" spans="1:6" x14ac:dyDescent="0.25">
      <c r="A28" s="85">
        <v>24</v>
      </c>
      <c r="B28" s="86" t="s">
        <v>152</v>
      </c>
      <c r="C28" s="77"/>
      <c r="D28" s="77"/>
      <c r="E28" s="77"/>
    </row>
    <row r="29" spans="1:6" x14ac:dyDescent="0.25">
      <c r="A29" s="85">
        <v>25</v>
      </c>
      <c r="B29" s="86" t="s">
        <v>153</v>
      </c>
      <c r="C29" s="77"/>
      <c r="D29" s="77"/>
      <c r="E29" s="77"/>
    </row>
    <row r="30" spans="1:6" x14ac:dyDescent="0.25">
      <c r="A30" s="85">
        <v>26</v>
      </c>
      <c r="B30" s="86" t="s">
        <v>274</v>
      </c>
      <c r="C30" s="77"/>
      <c r="D30" s="77"/>
      <c r="E30" s="77"/>
      <c r="F30" s="131"/>
    </row>
    <row r="31" spans="1:6" x14ac:dyDescent="0.25">
      <c r="A31" s="85">
        <v>27</v>
      </c>
      <c r="B31" s="86" t="s">
        <v>158</v>
      </c>
    </row>
    <row r="32" spans="1:6" x14ac:dyDescent="0.25">
      <c r="A32" s="85">
        <v>28</v>
      </c>
      <c r="B32" s="86" t="s">
        <v>159</v>
      </c>
    </row>
    <row r="33" spans="1:2" x14ac:dyDescent="0.25">
      <c r="A33" s="85">
        <v>29</v>
      </c>
      <c r="B33" s="86" t="s">
        <v>160</v>
      </c>
    </row>
    <row r="34" spans="1:2" x14ac:dyDescent="0.25">
      <c r="A34" s="85" t="s">
        <v>177</v>
      </c>
      <c r="B34" s="86" t="s">
        <v>63</v>
      </c>
    </row>
    <row r="35" spans="1:2" x14ac:dyDescent="0.25">
      <c r="A35" s="85" t="s">
        <v>178</v>
      </c>
      <c r="B35" s="86" t="s">
        <v>185</v>
      </c>
    </row>
    <row r="36" spans="1:2" x14ac:dyDescent="0.25">
      <c r="A36" s="85" t="s">
        <v>179</v>
      </c>
      <c r="B36" s="86" t="s">
        <v>79</v>
      </c>
    </row>
    <row r="37" spans="1:2" x14ac:dyDescent="0.25">
      <c r="A37" s="85" t="s">
        <v>55</v>
      </c>
      <c r="B37" s="86" t="s">
        <v>217</v>
      </c>
    </row>
    <row r="38" spans="1:2" x14ac:dyDescent="0.25">
      <c r="A38" s="85" t="s">
        <v>186</v>
      </c>
      <c r="B38" s="86" t="s">
        <v>83</v>
      </c>
    </row>
    <row r="39" spans="1:2" x14ac:dyDescent="0.25">
      <c r="A39" s="85" t="s">
        <v>189</v>
      </c>
      <c r="B39" s="86" t="s">
        <v>220</v>
      </c>
    </row>
    <row r="40" spans="1:2" x14ac:dyDescent="0.25">
      <c r="A40" s="85" t="s">
        <v>194</v>
      </c>
      <c r="B40" s="86" t="s">
        <v>221</v>
      </c>
    </row>
    <row r="41" spans="1:2" x14ac:dyDescent="0.25">
      <c r="A41" s="85">
        <v>37</v>
      </c>
      <c r="B41" s="86" t="s">
        <v>323</v>
      </c>
    </row>
    <row r="42" spans="1:2" x14ac:dyDescent="0.25">
      <c r="A42" s="85">
        <v>38</v>
      </c>
      <c r="B42" s="86" t="s">
        <v>232</v>
      </c>
    </row>
    <row r="43" spans="1:2" x14ac:dyDescent="0.25">
      <c r="A43" s="85">
        <v>39</v>
      </c>
      <c r="B43" s="86" t="s">
        <v>112</v>
      </c>
    </row>
  </sheetData>
  <mergeCells count="2">
    <mergeCell ref="A1:B1"/>
    <mergeCell ref="A2:B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5"/>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349</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3.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171</v>
      </c>
      <c r="B20" s="180"/>
      <c r="C20" s="70" t="s">
        <v>144</v>
      </c>
      <c r="D20" s="186"/>
      <c r="E20" s="187"/>
      <c r="F20" s="187"/>
      <c r="G20" s="188"/>
    </row>
    <row r="21" spans="1:9" x14ac:dyDescent="0.25">
      <c r="A21" s="90"/>
      <c r="B21" s="91"/>
      <c r="C21" s="71" t="s">
        <v>10</v>
      </c>
      <c r="D21" s="31"/>
      <c r="E21" s="31"/>
      <c r="F21" s="31"/>
      <c r="G21" s="32"/>
    </row>
    <row r="22" spans="1:9" x14ac:dyDescent="0.25">
      <c r="A22" s="92" t="str">
        <f>$A$20</f>
        <v>9.</v>
      </c>
      <c r="B22" s="24" t="s">
        <v>22</v>
      </c>
      <c r="C22" s="66" t="s">
        <v>206</v>
      </c>
      <c r="D22" s="163"/>
      <c r="E22" s="164"/>
      <c r="F22" s="163"/>
      <c r="G22" s="164"/>
    </row>
    <row r="23" spans="1:9" x14ac:dyDescent="0.25">
      <c r="A23" s="90"/>
      <c r="B23" s="91"/>
      <c r="C23" s="71" t="s">
        <v>11</v>
      </c>
      <c r="D23" s="31"/>
      <c r="E23" s="31"/>
      <c r="F23" s="31"/>
      <c r="G23" s="32"/>
    </row>
    <row r="24" spans="1:9" x14ac:dyDescent="0.25">
      <c r="A24" s="92" t="str">
        <f>$A$20</f>
        <v>9.</v>
      </c>
      <c r="B24" s="24" t="s">
        <v>23</v>
      </c>
      <c r="C24" s="69" t="s">
        <v>210</v>
      </c>
      <c r="D24" s="163"/>
      <c r="E24" s="164"/>
      <c r="F24" s="163"/>
      <c r="G24" s="164"/>
    </row>
    <row r="25" spans="1:9" x14ac:dyDescent="0.25">
      <c r="A25" s="92" t="str">
        <f t="shared" ref="A25:A30" si="0">$A$20</f>
        <v>9.</v>
      </c>
      <c r="B25" s="24" t="s">
        <v>24</v>
      </c>
      <c r="C25" s="69" t="s">
        <v>32</v>
      </c>
      <c r="D25" s="163"/>
      <c r="E25" s="164"/>
      <c r="F25" s="163"/>
      <c r="G25" s="164"/>
    </row>
    <row r="26" spans="1:9" x14ac:dyDescent="0.25">
      <c r="A26" s="92" t="str">
        <f t="shared" si="0"/>
        <v>9.</v>
      </c>
      <c r="B26" s="24" t="s">
        <v>25</v>
      </c>
      <c r="C26" s="69" t="s">
        <v>209</v>
      </c>
      <c r="D26" s="163"/>
      <c r="E26" s="164"/>
      <c r="F26" s="163"/>
      <c r="G26" s="164"/>
    </row>
    <row r="27" spans="1:9" x14ac:dyDescent="0.25">
      <c r="A27" s="92" t="str">
        <f t="shared" si="0"/>
        <v>9.</v>
      </c>
      <c r="B27" s="24" t="s">
        <v>26</v>
      </c>
      <c r="C27" s="69" t="s">
        <v>211</v>
      </c>
      <c r="D27" s="163"/>
      <c r="E27" s="164"/>
      <c r="F27" s="163"/>
      <c r="G27" s="164"/>
    </row>
    <row r="28" spans="1:9" x14ac:dyDescent="0.25">
      <c r="A28" s="92" t="str">
        <f t="shared" si="0"/>
        <v>9.</v>
      </c>
      <c r="B28" s="24" t="s">
        <v>29</v>
      </c>
      <c r="C28" s="69" t="s">
        <v>212</v>
      </c>
      <c r="D28" s="163"/>
      <c r="E28" s="164"/>
      <c r="F28" s="163"/>
      <c r="G28" s="164"/>
    </row>
    <row r="29" spans="1:9" x14ac:dyDescent="0.25">
      <c r="A29" s="92" t="str">
        <f t="shared" si="0"/>
        <v>9.</v>
      </c>
      <c r="B29" s="24" t="s">
        <v>30</v>
      </c>
      <c r="C29" s="7" t="s">
        <v>163</v>
      </c>
      <c r="D29" s="163"/>
      <c r="E29" s="164"/>
      <c r="F29" s="163"/>
      <c r="G29" s="164"/>
    </row>
    <row r="30" spans="1:9" s="98" customFormat="1" ht="66.75" customHeight="1" x14ac:dyDescent="0.25">
      <c r="A30" s="126" t="str">
        <f t="shared" si="0"/>
        <v>9.</v>
      </c>
      <c r="B30" s="127" t="s">
        <v>31</v>
      </c>
      <c r="C30" s="129"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9.</v>
      </c>
      <c r="B32" s="24" t="s">
        <v>37</v>
      </c>
      <c r="C32" s="9" t="s">
        <v>144</v>
      </c>
      <c r="D32" s="19"/>
      <c r="E32" s="19"/>
      <c r="F32" s="19">
        <v>2</v>
      </c>
      <c r="G32" s="19"/>
      <c r="H32" s="11"/>
      <c r="I32" s="11"/>
    </row>
    <row r="33" spans="1:9" x14ac:dyDescent="0.25">
      <c r="A33" s="90"/>
      <c r="B33" s="93"/>
      <c r="C33" s="16"/>
      <c r="D33" s="17"/>
      <c r="E33" s="17"/>
      <c r="F33" s="18" t="s">
        <v>161</v>
      </c>
      <c r="G33" s="15">
        <f>G32*F32</f>
        <v>0</v>
      </c>
      <c r="H33" s="11"/>
      <c r="I33" s="11"/>
    </row>
    <row r="34" spans="1:9" x14ac:dyDescent="0.25">
      <c r="A34" s="94"/>
      <c r="B34" s="95"/>
      <c r="C34" s="8" t="s">
        <v>12</v>
      </c>
      <c r="D34" s="182" t="s">
        <v>162</v>
      </c>
      <c r="E34" s="183"/>
      <c r="F34" s="183"/>
      <c r="G34" s="184"/>
    </row>
    <row r="35" spans="1:9" x14ac:dyDescent="0.25">
      <c r="A35" s="157"/>
      <c r="B35" s="157"/>
      <c r="D35" s="158"/>
      <c r="E35" s="158"/>
      <c r="F35" s="158"/>
      <c r="G35" s="158"/>
    </row>
  </sheetData>
  <mergeCells count="49">
    <mergeCell ref="D34:G34"/>
    <mergeCell ref="A35:B35"/>
    <mergeCell ref="D35:E35"/>
    <mergeCell ref="F35:G35"/>
    <mergeCell ref="D26:E26"/>
    <mergeCell ref="F26:G26"/>
    <mergeCell ref="D28:E28"/>
    <mergeCell ref="F28:G28"/>
    <mergeCell ref="D29:E29"/>
    <mergeCell ref="F29:G29"/>
    <mergeCell ref="D22:E22"/>
    <mergeCell ref="F22:G22"/>
    <mergeCell ref="D24:E24"/>
    <mergeCell ref="F24:G24"/>
    <mergeCell ref="D25:E25"/>
    <mergeCell ref="F25:G25"/>
    <mergeCell ref="A19:B19"/>
    <mergeCell ref="D19:E19"/>
    <mergeCell ref="F19:G19"/>
    <mergeCell ref="A20:B20"/>
    <mergeCell ref="D20:G20"/>
    <mergeCell ref="A15:B15"/>
    <mergeCell ref="C15:G15"/>
    <mergeCell ref="A16:B16"/>
    <mergeCell ref="C16:G16"/>
    <mergeCell ref="A17:B17"/>
    <mergeCell ref="C17:G17"/>
    <mergeCell ref="A3:G3"/>
    <mergeCell ref="A4:G4"/>
    <mergeCell ref="A6:G6"/>
    <mergeCell ref="A8:B8"/>
    <mergeCell ref="C8:G8"/>
    <mergeCell ref="A5:G5"/>
    <mergeCell ref="A9:B9"/>
    <mergeCell ref="C9:G9"/>
    <mergeCell ref="F30:G30"/>
    <mergeCell ref="D30:E30"/>
    <mergeCell ref="F27:G27"/>
    <mergeCell ref="D27:E27"/>
    <mergeCell ref="A10:B10"/>
    <mergeCell ref="C10:G10"/>
    <mergeCell ref="A11:B11"/>
    <mergeCell ref="C11:G11"/>
    <mergeCell ref="A12:B12"/>
    <mergeCell ref="C12:G12"/>
    <mergeCell ref="A13:B13"/>
    <mergeCell ref="C13:G13"/>
    <mergeCell ref="A14:B14"/>
    <mergeCell ref="C14:G14"/>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5"/>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350</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82</v>
      </c>
      <c r="B20" s="180"/>
      <c r="C20" s="70" t="s">
        <v>172</v>
      </c>
      <c r="D20" s="186"/>
      <c r="E20" s="187"/>
      <c r="F20" s="187"/>
      <c r="G20" s="188"/>
    </row>
    <row r="21" spans="1:9" x14ac:dyDescent="0.25">
      <c r="A21" s="90"/>
      <c r="B21" s="91"/>
      <c r="C21" s="71" t="s">
        <v>10</v>
      </c>
      <c r="D21" s="31"/>
      <c r="E21" s="31"/>
      <c r="F21" s="31"/>
      <c r="G21" s="32"/>
    </row>
    <row r="22" spans="1:9" ht="25.5" x14ac:dyDescent="0.25">
      <c r="A22" s="92" t="str">
        <f>$A$20</f>
        <v>10.</v>
      </c>
      <c r="B22" s="24" t="s">
        <v>22</v>
      </c>
      <c r="C22" s="21" t="s">
        <v>72</v>
      </c>
      <c r="D22" s="163"/>
      <c r="E22" s="164"/>
      <c r="F22" s="163"/>
      <c r="G22" s="164"/>
    </row>
    <row r="23" spans="1:9" x14ac:dyDescent="0.25">
      <c r="A23" s="90"/>
      <c r="B23" s="91"/>
      <c r="C23" s="71" t="s">
        <v>11</v>
      </c>
      <c r="D23" s="31"/>
      <c r="E23" s="31"/>
      <c r="F23" s="31"/>
      <c r="G23" s="32"/>
    </row>
    <row r="24" spans="1:9" x14ac:dyDescent="0.25">
      <c r="A24" s="92" t="str">
        <f t="shared" ref="A24:A29" si="0">$A$20</f>
        <v>10.</v>
      </c>
      <c r="B24" s="24" t="s">
        <v>23</v>
      </c>
      <c r="C24" s="55" t="s">
        <v>73</v>
      </c>
      <c r="D24" s="163"/>
      <c r="E24" s="164"/>
      <c r="F24" s="163"/>
      <c r="G24" s="164"/>
    </row>
    <row r="25" spans="1:9" x14ac:dyDescent="0.25">
      <c r="A25" s="92" t="str">
        <f t="shared" si="0"/>
        <v>10.</v>
      </c>
      <c r="B25" s="24" t="s">
        <v>24</v>
      </c>
      <c r="C25" s="55" t="s">
        <v>313</v>
      </c>
      <c r="D25" s="163"/>
      <c r="E25" s="164"/>
      <c r="F25" s="163"/>
      <c r="G25" s="164"/>
    </row>
    <row r="26" spans="1:9" x14ac:dyDescent="0.25">
      <c r="A26" s="92" t="str">
        <f t="shared" si="0"/>
        <v>10.</v>
      </c>
      <c r="B26" s="24" t="s">
        <v>25</v>
      </c>
      <c r="C26" s="37" t="s">
        <v>74</v>
      </c>
      <c r="D26" s="163"/>
      <c r="E26" s="164"/>
      <c r="F26" s="163"/>
      <c r="G26" s="164"/>
    </row>
    <row r="27" spans="1:9" x14ac:dyDescent="0.25">
      <c r="A27" s="92" t="str">
        <f t="shared" si="0"/>
        <v>10.</v>
      </c>
      <c r="B27" s="24" t="s">
        <v>26</v>
      </c>
      <c r="C27" s="37" t="s">
        <v>287</v>
      </c>
      <c r="D27" s="163"/>
      <c r="E27" s="164"/>
      <c r="F27" s="163"/>
      <c r="G27" s="164"/>
    </row>
    <row r="28" spans="1:9" x14ac:dyDescent="0.25">
      <c r="A28" s="92" t="str">
        <f t="shared" si="0"/>
        <v>10.</v>
      </c>
      <c r="B28" s="24" t="s">
        <v>29</v>
      </c>
      <c r="C28" s="146" t="s">
        <v>163</v>
      </c>
      <c r="D28" s="163"/>
      <c r="E28" s="164"/>
      <c r="F28" s="163"/>
      <c r="G28" s="164"/>
    </row>
    <row r="29" spans="1:9" s="98" customFormat="1" ht="93" customHeight="1" x14ac:dyDescent="0.25">
      <c r="A29" s="126" t="str">
        <f t="shared" si="0"/>
        <v>10.</v>
      </c>
      <c r="B29" s="127" t="s">
        <v>30</v>
      </c>
      <c r="C29" s="128" t="s">
        <v>50</v>
      </c>
      <c r="D29" s="163"/>
      <c r="E29" s="164"/>
      <c r="F29" s="163"/>
      <c r="G29" s="164"/>
    </row>
    <row r="30" spans="1:9" ht="40.5" x14ac:dyDescent="0.25">
      <c r="A30" s="90"/>
      <c r="B30" s="91"/>
      <c r="C30" s="72" t="s">
        <v>13</v>
      </c>
      <c r="D30" s="25" t="s">
        <v>41</v>
      </c>
      <c r="E30" s="25" t="s">
        <v>39</v>
      </c>
      <c r="F30" s="25" t="s">
        <v>183</v>
      </c>
      <c r="G30" s="25" t="s">
        <v>7</v>
      </c>
      <c r="H30" s="11"/>
      <c r="I30" s="11"/>
    </row>
    <row r="31" spans="1:9" x14ac:dyDescent="0.25">
      <c r="A31" s="92" t="str">
        <f>$A$20</f>
        <v>10.</v>
      </c>
      <c r="B31" s="24">
        <v>8</v>
      </c>
      <c r="C31" s="9" t="s">
        <v>100</v>
      </c>
      <c r="D31" s="19"/>
      <c r="E31" s="19"/>
      <c r="F31" s="19">
        <v>4</v>
      </c>
      <c r="G31" s="19"/>
      <c r="H31" s="11"/>
      <c r="I31" s="11"/>
    </row>
    <row r="32" spans="1:9" x14ac:dyDescent="0.25">
      <c r="A32" s="92" t="str">
        <f>$A$20</f>
        <v>10.</v>
      </c>
      <c r="B32" s="24">
        <v>9</v>
      </c>
      <c r="C32" s="9" t="s">
        <v>75</v>
      </c>
      <c r="D32" s="119"/>
      <c r="E32" s="119"/>
      <c r="F32" s="119">
        <v>2</v>
      </c>
      <c r="G32" s="19"/>
      <c r="H32" s="11"/>
      <c r="I32" s="11"/>
    </row>
    <row r="33" spans="1:9" x14ac:dyDescent="0.25">
      <c r="A33" s="90"/>
      <c r="B33" s="93"/>
      <c r="C33" s="16"/>
      <c r="D33" s="17"/>
      <c r="E33" s="17"/>
      <c r="F33" s="18" t="s">
        <v>161</v>
      </c>
      <c r="G33" s="15">
        <f>SUM(F31*G31,F32*G32)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sheetData>
  <mergeCells count="47">
    <mergeCell ref="A35:B35"/>
    <mergeCell ref="D35:E35"/>
    <mergeCell ref="F35:G35"/>
    <mergeCell ref="D25:E25"/>
    <mergeCell ref="F25:G25"/>
    <mergeCell ref="D26:E26"/>
    <mergeCell ref="F26:G26"/>
    <mergeCell ref="D28:E28"/>
    <mergeCell ref="F28:G28"/>
    <mergeCell ref="F27:G27"/>
    <mergeCell ref="D27:E27"/>
    <mergeCell ref="D22:E22"/>
    <mergeCell ref="F22:G22"/>
    <mergeCell ref="D24:E24"/>
    <mergeCell ref="F24:G24"/>
    <mergeCell ref="D34:G34"/>
    <mergeCell ref="A19:B19"/>
    <mergeCell ref="D19:E19"/>
    <mergeCell ref="F19:G19"/>
    <mergeCell ref="A20:B20"/>
    <mergeCell ref="D20:G20"/>
    <mergeCell ref="C15:G15"/>
    <mergeCell ref="A16:B16"/>
    <mergeCell ref="C16:G16"/>
    <mergeCell ref="A17:B17"/>
    <mergeCell ref="C17:G17"/>
    <mergeCell ref="A3:G3"/>
    <mergeCell ref="A4:G4"/>
    <mergeCell ref="A6:G6"/>
    <mergeCell ref="A8:B8"/>
    <mergeCell ref="C8:G8"/>
    <mergeCell ref="A5:G5"/>
    <mergeCell ref="A9:B9"/>
    <mergeCell ref="C9:G9"/>
    <mergeCell ref="F29:G29"/>
    <mergeCell ref="D29:E29"/>
    <mergeCell ref="A10:B10"/>
    <mergeCell ref="C10:G10"/>
    <mergeCell ref="A11:B11"/>
    <mergeCell ref="C11:G11"/>
    <mergeCell ref="A12:B12"/>
    <mergeCell ref="C12:G12"/>
    <mergeCell ref="A13:B13"/>
    <mergeCell ref="C13:G13"/>
    <mergeCell ref="A14:B14"/>
    <mergeCell ref="C14:G14"/>
    <mergeCell ref="A15:B15"/>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0"/>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351</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93</v>
      </c>
      <c r="B20" s="180"/>
      <c r="C20" s="70" t="s">
        <v>145</v>
      </c>
      <c r="D20" s="186"/>
      <c r="E20" s="187"/>
      <c r="F20" s="187"/>
      <c r="G20" s="188"/>
    </row>
    <row r="21" spans="1:9" x14ac:dyDescent="0.25">
      <c r="A21" s="90"/>
      <c r="B21" s="91"/>
      <c r="C21" s="71" t="s">
        <v>10</v>
      </c>
      <c r="D21" s="31"/>
      <c r="E21" s="31"/>
      <c r="F21" s="31"/>
      <c r="G21" s="32"/>
    </row>
    <row r="22" spans="1:9" x14ac:dyDescent="0.25">
      <c r="A22" s="92" t="str">
        <f>$A$20</f>
        <v>11.</v>
      </c>
      <c r="B22" s="24" t="s">
        <v>22</v>
      </c>
      <c r="C22" s="66" t="s">
        <v>191</v>
      </c>
      <c r="D22" s="163"/>
      <c r="E22" s="164"/>
      <c r="F22" s="163"/>
      <c r="G22" s="164"/>
    </row>
    <row r="23" spans="1:9" x14ac:dyDescent="0.25">
      <c r="A23" s="90"/>
      <c r="B23" s="91"/>
      <c r="C23" s="71" t="s">
        <v>11</v>
      </c>
      <c r="D23" s="31"/>
      <c r="E23" s="31"/>
      <c r="F23" s="31"/>
      <c r="G23" s="32"/>
    </row>
    <row r="24" spans="1:9" x14ac:dyDescent="0.25">
      <c r="A24" s="92" t="str">
        <f>$A$20</f>
        <v>11.</v>
      </c>
      <c r="B24" s="24" t="s">
        <v>23</v>
      </c>
      <c r="C24" s="62" t="s">
        <v>102</v>
      </c>
      <c r="D24" s="163"/>
      <c r="E24" s="164"/>
      <c r="F24" s="163"/>
      <c r="G24" s="164"/>
    </row>
    <row r="25" spans="1:9" x14ac:dyDescent="0.25">
      <c r="A25" s="92" t="str">
        <f>$A$20</f>
        <v>11.</v>
      </c>
      <c r="B25" s="24" t="s">
        <v>24</v>
      </c>
      <c r="C25" s="62" t="s">
        <v>103</v>
      </c>
      <c r="D25" s="163"/>
      <c r="E25" s="164"/>
      <c r="F25" s="163"/>
      <c r="G25" s="164"/>
    </row>
    <row r="26" spans="1:9" x14ac:dyDescent="0.25">
      <c r="A26" s="92" t="str">
        <f>$A$20</f>
        <v>11.</v>
      </c>
      <c r="B26" s="24" t="s">
        <v>25</v>
      </c>
      <c r="C26" s="62" t="s">
        <v>104</v>
      </c>
      <c r="D26" s="163"/>
      <c r="E26" s="164"/>
      <c r="F26" s="163"/>
      <c r="G26" s="164"/>
    </row>
    <row r="27" spans="1:9" x14ac:dyDescent="0.25">
      <c r="A27" s="92" t="str">
        <f>$A$20</f>
        <v>11.</v>
      </c>
      <c r="B27" s="24" t="s">
        <v>26</v>
      </c>
      <c r="C27" s="63" t="s">
        <v>105</v>
      </c>
      <c r="D27" s="163"/>
      <c r="E27" s="164"/>
      <c r="F27" s="163"/>
      <c r="G27" s="164"/>
    </row>
    <row r="28" spans="1:9" ht="71.45" customHeight="1" x14ac:dyDescent="0.25">
      <c r="A28" s="92" t="str">
        <f>$A$20</f>
        <v>11.</v>
      </c>
      <c r="B28" s="24" t="s">
        <v>29</v>
      </c>
      <c r="C28" s="62" t="s">
        <v>192</v>
      </c>
      <c r="D28" s="163"/>
      <c r="E28" s="164"/>
      <c r="F28" s="163"/>
      <c r="G28" s="164"/>
    </row>
    <row r="29" spans="1:9" ht="40.5" x14ac:dyDescent="0.25">
      <c r="A29" s="90"/>
      <c r="B29" s="91"/>
      <c r="C29" s="72" t="s">
        <v>13</v>
      </c>
      <c r="D29" s="25" t="s">
        <v>41</v>
      </c>
      <c r="E29" s="25" t="s">
        <v>39</v>
      </c>
      <c r="F29" s="25" t="s">
        <v>6</v>
      </c>
      <c r="G29" s="25" t="s">
        <v>7</v>
      </c>
      <c r="H29" s="11"/>
      <c r="I29" s="11"/>
    </row>
    <row r="30" spans="1:9" x14ac:dyDescent="0.25">
      <c r="A30" s="92" t="str">
        <f>$A$20</f>
        <v>11.</v>
      </c>
      <c r="B30" s="24">
        <v>8</v>
      </c>
      <c r="C30" s="9" t="s">
        <v>145</v>
      </c>
      <c r="D30" s="19"/>
      <c r="E30" s="19"/>
      <c r="F30" s="19">
        <v>6</v>
      </c>
      <c r="G30" s="19"/>
      <c r="H30" s="11"/>
      <c r="I30" s="11"/>
    </row>
    <row r="31" spans="1:9" x14ac:dyDescent="0.25">
      <c r="A31" s="90"/>
      <c r="B31" s="93"/>
      <c r="C31" s="16"/>
      <c r="D31" s="17"/>
      <c r="E31" s="17"/>
      <c r="F31" s="18" t="s">
        <v>161</v>
      </c>
      <c r="G31" s="15">
        <f>G30*F30</f>
        <v>0</v>
      </c>
      <c r="H31" s="11"/>
      <c r="I31" s="101"/>
    </row>
    <row r="32" spans="1:9" x14ac:dyDescent="0.25">
      <c r="A32" s="94"/>
      <c r="B32" s="95"/>
      <c r="C32" s="8" t="s">
        <v>12</v>
      </c>
      <c r="D32" s="182" t="s">
        <v>162</v>
      </c>
      <c r="E32" s="183"/>
      <c r="F32" s="183"/>
      <c r="G32" s="184"/>
      <c r="I32" s="102"/>
    </row>
    <row r="33" spans="1:9" x14ac:dyDescent="0.25">
      <c r="A33" s="157"/>
      <c r="B33" s="157"/>
      <c r="D33" s="158"/>
      <c r="E33" s="158"/>
      <c r="F33" s="158"/>
      <c r="G33" s="158"/>
      <c r="I33" s="102"/>
    </row>
    <row r="40" spans="1:9" x14ac:dyDescent="0.25">
      <c r="E40"/>
    </row>
  </sheetData>
  <mergeCells count="45">
    <mergeCell ref="A33:B33"/>
    <mergeCell ref="D33:E33"/>
    <mergeCell ref="F33:G33"/>
    <mergeCell ref="D25:E25"/>
    <mergeCell ref="F25:G25"/>
    <mergeCell ref="D26:E26"/>
    <mergeCell ref="F26:G26"/>
    <mergeCell ref="D28:E28"/>
    <mergeCell ref="F28:G28"/>
    <mergeCell ref="D22:E22"/>
    <mergeCell ref="F22:G22"/>
    <mergeCell ref="D24:E24"/>
    <mergeCell ref="F24:G24"/>
    <mergeCell ref="D32:G32"/>
    <mergeCell ref="A19:B19"/>
    <mergeCell ref="D19:E19"/>
    <mergeCell ref="F19:G19"/>
    <mergeCell ref="A20:B20"/>
    <mergeCell ref="D20:G20"/>
    <mergeCell ref="C15:G15"/>
    <mergeCell ref="A16:B16"/>
    <mergeCell ref="C16:G16"/>
    <mergeCell ref="A17:B17"/>
    <mergeCell ref="C17:G17"/>
    <mergeCell ref="A3:G3"/>
    <mergeCell ref="A4:G4"/>
    <mergeCell ref="A6:G6"/>
    <mergeCell ref="A8:B8"/>
    <mergeCell ref="C8:G8"/>
    <mergeCell ref="A5:G5"/>
    <mergeCell ref="A9:B9"/>
    <mergeCell ref="C9:G9"/>
    <mergeCell ref="F27:G27"/>
    <mergeCell ref="D27:E27"/>
    <mergeCell ref="A10:B10"/>
    <mergeCell ref="C10:G10"/>
    <mergeCell ref="A11:B11"/>
    <mergeCell ref="C11:G11"/>
    <mergeCell ref="A12:B12"/>
    <mergeCell ref="C12:G12"/>
    <mergeCell ref="A13:B13"/>
    <mergeCell ref="C13:G13"/>
    <mergeCell ref="A14:B14"/>
    <mergeCell ref="C14:G14"/>
    <mergeCell ref="A15:B15"/>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42"/>
  <sheetViews>
    <sheetView workbookViewId="0">
      <selection activeCell="C14" sqref="C14:G14"/>
    </sheetView>
  </sheetViews>
  <sheetFormatPr defaultColWidth="9.140625" defaultRowHeight="15" x14ac:dyDescent="0.25"/>
  <cols>
    <col min="1" max="1" width="3.8554687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352</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7" ht="27.75" customHeight="1" x14ac:dyDescent="0.25">
      <c r="A17" s="169" t="s">
        <v>36</v>
      </c>
      <c r="B17" s="170"/>
      <c r="C17" s="171" t="s">
        <v>2</v>
      </c>
      <c r="D17" s="172"/>
      <c r="E17" s="172"/>
      <c r="F17" s="172"/>
      <c r="G17" s="173"/>
    </row>
    <row r="18" spans="1:7" x14ac:dyDescent="0.25">
      <c r="C18" s="74"/>
      <c r="D18" s="75"/>
      <c r="E18" s="75"/>
      <c r="F18" s="75"/>
      <c r="G18" s="75"/>
    </row>
    <row r="19" spans="1:7" x14ac:dyDescent="0.25">
      <c r="A19" s="167" t="s">
        <v>21</v>
      </c>
      <c r="B19" s="168"/>
      <c r="C19" s="73" t="s">
        <v>3</v>
      </c>
      <c r="D19" s="159" t="s">
        <v>4</v>
      </c>
      <c r="E19" s="160"/>
      <c r="F19" s="159" t="s">
        <v>5</v>
      </c>
      <c r="G19" s="160"/>
    </row>
    <row r="20" spans="1:7" ht="15.75" x14ac:dyDescent="0.25">
      <c r="A20" s="179" t="s">
        <v>96</v>
      </c>
      <c r="B20" s="180"/>
      <c r="C20" s="70" t="s">
        <v>216</v>
      </c>
      <c r="D20" s="186"/>
      <c r="E20" s="187"/>
      <c r="F20" s="187"/>
      <c r="G20" s="188"/>
    </row>
    <row r="21" spans="1:7" x14ac:dyDescent="0.25">
      <c r="A21" s="90"/>
      <c r="B21" s="91"/>
      <c r="C21" s="71" t="s">
        <v>10</v>
      </c>
      <c r="D21" s="31"/>
      <c r="E21" s="31"/>
      <c r="F21" s="31"/>
      <c r="G21" s="32"/>
    </row>
    <row r="22" spans="1:7" x14ac:dyDescent="0.25">
      <c r="A22" s="92" t="str">
        <f>$A$20</f>
        <v>12.</v>
      </c>
      <c r="B22" s="24" t="s">
        <v>22</v>
      </c>
      <c r="C22" s="66" t="s">
        <v>213</v>
      </c>
      <c r="D22" s="163"/>
      <c r="E22" s="164"/>
      <c r="F22" s="163"/>
      <c r="G22" s="164"/>
    </row>
    <row r="23" spans="1:7" x14ac:dyDescent="0.25">
      <c r="A23" s="90"/>
      <c r="B23" s="91"/>
      <c r="C23" s="71" t="s">
        <v>11</v>
      </c>
      <c r="D23" s="31"/>
      <c r="E23" s="31"/>
      <c r="F23" s="31"/>
      <c r="G23" s="32"/>
    </row>
    <row r="24" spans="1:7" x14ac:dyDescent="0.25">
      <c r="A24" s="92" t="str">
        <f>$A$20</f>
        <v>12.</v>
      </c>
      <c r="B24" s="24" t="s">
        <v>23</v>
      </c>
      <c r="C24" s="69" t="s">
        <v>45</v>
      </c>
      <c r="D24" s="163"/>
      <c r="E24" s="164"/>
      <c r="F24" s="163"/>
      <c r="G24" s="164"/>
    </row>
    <row r="25" spans="1:7" x14ac:dyDescent="0.25">
      <c r="A25" s="92" t="str">
        <f t="shared" ref="A25:A32" si="0">$A$20</f>
        <v>12.</v>
      </c>
      <c r="B25" s="24" t="s">
        <v>24</v>
      </c>
      <c r="C25" s="69" t="s">
        <v>32</v>
      </c>
      <c r="D25" s="163"/>
      <c r="E25" s="164"/>
      <c r="F25" s="163"/>
      <c r="G25" s="164"/>
    </row>
    <row r="26" spans="1:7" s="138" customFormat="1" x14ac:dyDescent="0.25">
      <c r="A26" s="92" t="str">
        <f t="shared" si="0"/>
        <v>12.</v>
      </c>
      <c r="B26" s="24" t="s">
        <v>25</v>
      </c>
      <c r="C26" s="69" t="s">
        <v>227</v>
      </c>
      <c r="D26" s="163"/>
      <c r="E26" s="164"/>
      <c r="F26" s="163"/>
      <c r="G26" s="164"/>
    </row>
    <row r="27" spans="1:7" s="98" customFormat="1" x14ac:dyDescent="0.25">
      <c r="A27" s="92" t="str">
        <f t="shared" si="0"/>
        <v>12.</v>
      </c>
      <c r="B27" s="24" t="s">
        <v>26</v>
      </c>
      <c r="C27" s="69" t="s">
        <v>332</v>
      </c>
      <c r="D27" s="163"/>
      <c r="E27" s="164"/>
      <c r="F27" s="163"/>
      <c r="G27" s="164"/>
    </row>
    <row r="28" spans="1:7" x14ac:dyDescent="0.25">
      <c r="A28" s="92" t="str">
        <f t="shared" si="0"/>
        <v>12.</v>
      </c>
      <c r="B28" s="24" t="s">
        <v>29</v>
      </c>
      <c r="C28" s="69" t="s">
        <v>291</v>
      </c>
      <c r="D28" s="163"/>
      <c r="E28" s="164"/>
      <c r="F28" s="163"/>
      <c r="G28" s="164"/>
    </row>
    <row r="29" spans="1:7" x14ac:dyDescent="0.25">
      <c r="A29" s="92" t="str">
        <f t="shared" si="0"/>
        <v>12.</v>
      </c>
      <c r="B29" s="24" t="s">
        <v>30</v>
      </c>
      <c r="C29" s="69" t="s">
        <v>214</v>
      </c>
      <c r="D29" s="163"/>
      <c r="E29" s="164"/>
      <c r="F29" s="163"/>
      <c r="G29" s="164"/>
    </row>
    <row r="30" spans="1:7" x14ac:dyDescent="0.25">
      <c r="A30" s="92" t="str">
        <f t="shared" si="0"/>
        <v>12.</v>
      </c>
      <c r="B30" s="24" t="s">
        <v>31</v>
      </c>
      <c r="C30" s="69" t="s">
        <v>215</v>
      </c>
      <c r="D30" s="163"/>
      <c r="E30" s="164"/>
      <c r="F30" s="163"/>
      <c r="G30" s="164"/>
    </row>
    <row r="31" spans="1:7" x14ac:dyDescent="0.25">
      <c r="A31" s="92" t="str">
        <f t="shared" si="0"/>
        <v>12.</v>
      </c>
      <c r="B31" s="24" t="s">
        <v>37</v>
      </c>
      <c r="C31" s="7" t="s">
        <v>163</v>
      </c>
      <c r="D31" s="163"/>
      <c r="E31" s="164"/>
      <c r="F31" s="163"/>
      <c r="G31" s="164"/>
    </row>
    <row r="32" spans="1:7" s="98" customFormat="1" ht="129.75" customHeight="1" x14ac:dyDescent="0.25">
      <c r="A32" s="92" t="str">
        <f t="shared" si="0"/>
        <v>12.</v>
      </c>
      <c r="B32" s="24" t="s">
        <v>38</v>
      </c>
      <c r="C32" s="114" t="s">
        <v>50</v>
      </c>
      <c r="D32" s="163"/>
      <c r="E32" s="164"/>
      <c r="F32" s="163"/>
      <c r="G32" s="164"/>
    </row>
    <row r="33" spans="1:9" ht="40.5" x14ac:dyDescent="0.25">
      <c r="A33" s="90"/>
      <c r="B33" s="91"/>
      <c r="C33" s="72" t="s">
        <v>13</v>
      </c>
      <c r="D33" s="25" t="s">
        <v>41</v>
      </c>
      <c r="E33" s="25" t="s">
        <v>39</v>
      </c>
      <c r="F33" s="25" t="s">
        <v>6</v>
      </c>
      <c r="G33" s="25" t="s">
        <v>7</v>
      </c>
      <c r="H33" s="11"/>
      <c r="I33" s="11"/>
    </row>
    <row r="34" spans="1:9" x14ac:dyDescent="0.25">
      <c r="A34" s="126" t="str">
        <f>$A$20</f>
        <v>12.</v>
      </c>
      <c r="B34" s="127" t="s">
        <v>40</v>
      </c>
      <c r="C34" s="9" t="s">
        <v>314</v>
      </c>
      <c r="D34" s="119"/>
      <c r="E34" s="119"/>
      <c r="F34" s="119">
        <v>1</v>
      </c>
      <c r="G34" s="119"/>
      <c r="H34" s="11"/>
      <c r="I34" s="11"/>
    </row>
    <row r="35" spans="1:9" x14ac:dyDescent="0.25">
      <c r="A35" s="126" t="str">
        <f>$A$20</f>
        <v>12.</v>
      </c>
      <c r="B35" s="127" t="s">
        <v>42</v>
      </c>
      <c r="C35" s="9" t="s">
        <v>315</v>
      </c>
      <c r="D35" s="119"/>
      <c r="E35" s="119"/>
      <c r="F35" s="119">
        <v>1</v>
      </c>
      <c r="G35" s="119"/>
      <c r="H35" s="11"/>
      <c r="I35" s="11"/>
    </row>
    <row r="36" spans="1:9" x14ac:dyDescent="0.25">
      <c r="A36" s="126" t="str">
        <f>$A$20</f>
        <v>12.</v>
      </c>
      <c r="B36" s="127" t="s">
        <v>43</v>
      </c>
      <c r="C36" s="9" t="s">
        <v>316</v>
      </c>
      <c r="D36" s="119"/>
      <c r="E36" s="119"/>
      <c r="F36" s="119">
        <v>1</v>
      </c>
      <c r="G36" s="119"/>
      <c r="H36" s="11"/>
      <c r="I36" s="11"/>
    </row>
    <row r="37" spans="1:9" x14ac:dyDescent="0.25">
      <c r="A37" s="126" t="str">
        <f>$A$20</f>
        <v>12.</v>
      </c>
      <c r="B37" s="127" t="s">
        <v>292</v>
      </c>
      <c r="C37" s="9" t="s">
        <v>317</v>
      </c>
      <c r="D37" s="119"/>
      <c r="E37" s="119"/>
      <c r="F37" s="119">
        <v>1</v>
      </c>
      <c r="G37" s="119"/>
      <c r="H37" s="11"/>
      <c r="I37" s="11"/>
    </row>
    <row r="38" spans="1:9" x14ac:dyDescent="0.25">
      <c r="A38" s="90"/>
      <c r="B38" s="93"/>
      <c r="C38" s="16"/>
      <c r="D38" s="17"/>
      <c r="E38" s="17"/>
      <c r="F38" s="18" t="s">
        <v>161</v>
      </c>
      <c r="G38" s="15">
        <f>SUM(G34:G37)</f>
        <v>0</v>
      </c>
      <c r="H38" s="11"/>
      <c r="I38" s="101"/>
    </row>
    <row r="39" spans="1:9" x14ac:dyDescent="0.25">
      <c r="A39" s="94"/>
      <c r="B39" s="95"/>
      <c r="C39" s="8" t="s">
        <v>12</v>
      </c>
      <c r="D39" s="182" t="s">
        <v>162</v>
      </c>
      <c r="E39" s="183"/>
      <c r="F39" s="183"/>
      <c r="G39" s="184"/>
      <c r="I39" s="102"/>
    </row>
    <row r="40" spans="1:9" x14ac:dyDescent="0.25">
      <c r="A40" s="157"/>
      <c r="B40" s="157"/>
      <c r="D40" s="158"/>
      <c r="E40" s="158"/>
      <c r="F40" s="158"/>
      <c r="G40" s="158"/>
      <c r="I40" s="102"/>
    </row>
    <row r="41" spans="1:9" x14ac:dyDescent="0.25">
      <c r="I41" s="102"/>
    </row>
    <row r="42" spans="1:9" x14ac:dyDescent="0.25">
      <c r="I42" s="102"/>
    </row>
  </sheetData>
  <mergeCells count="53">
    <mergeCell ref="D31:E31"/>
    <mergeCell ref="F31:G31"/>
    <mergeCell ref="D39:G39"/>
    <mergeCell ref="A40:B40"/>
    <mergeCell ref="D40:E40"/>
    <mergeCell ref="F40:G40"/>
    <mergeCell ref="D25:E25"/>
    <mergeCell ref="F25:G25"/>
    <mergeCell ref="D28:E28"/>
    <mergeCell ref="F28:G28"/>
    <mergeCell ref="D30:E30"/>
    <mergeCell ref="F30:G30"/>
    <mergeCell ref="F26:G26"/>
    <mergeCell ref="D26:E26"/>
    <mergeCell ref="A20:B20"/>
    <mergeCell ref="D20:G20"/>
    <mergeCell ref="D22:E22"/>
    <mergeCell ref="F22:G22"/>
    <mergeCell ref="D24:E24"/>
    <mergeCell ref="F24:G24"/>
    <mergeCell ref="A17:B17"/>
    <mergeCell ref="C17:G17"/>
    <mergeCell ref="A19:B19"/>
    <mergeCell ref="D19:E19"/>
    <mergeCell ref="F19:G19"/>
    <mergeCell ref="A14:B14"/>
    <mergeCell ref="C14:G14"/>
    <mergeCell ref="A15:B15"/>
    <mergeCell ref="C15:G15"/>
    <mergeCell ref="A16:B16"/>
    <mergeCell ref="C16:G16"/>
    <mergeCell ref="A3:G3"/>
    <mergeCell ref="A4:G4"/>
    <mergeCell ref="A6:G6"/>
    <mergeCell ref="A8:B8"/>
    <mergeCell ref="C8:G8"/>
    <mergeCell ref="A5:G5"/>
    <mergeCell ref="A9:B9"/>
    <mergeCell ref="C9:G9"/>
    <mergeCell ref="F29:G29"/>
    <mergeCell ref="D29:E29"/>
    <mergeCell ref="F32:G32"/>
    <mergeCell ref="D32:E32"/>
    <mergeCell ref="F27:G27"/>
    <mergeCell ref="D27:E27"/>
    <mergeCell ref="A10:B10"/>
    <mergeCell ref="C10:G10"/>
    <mergeCell ref="A11:B11"/>
    <mergeCell ref="C11:G11"/>
    <mergeCell ref="A12:B12"/>
    <mergeCell ref="C12:G12"/>
    <mergeCell ref="A13:B13"/>
    <mergeCell ref="C13:G13"/>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8"/>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353</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3.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98</v>
      </c>
      <c r="B20" s="180"/>
      <c r="C20" s="70" t="s">
        <v>219</v>
      </c>
      <c r="D20" s="186"/>
      <c r="E20" s="187"/>
      <c r="F20" s="187"/>
      <c r="G20" s="188"/>
    </row>
    <row r="21" spans="1:9" x14ac:dyDescent="0.25">
      <c r="A21" s="90"/>
      <c r="B21" s="91"/>
      <c r="C21" s="71" t="s">
        <v>10</v>
      </c>
      <c r="D21" s="31"/>
      <c r="E21" s="31"/>
      <c r="F21" s="31"/>
      <c r="G21" s="32"/>
    </row>
    <row r="22" spans="1:9" ht="24.75" customHeight="1" x14ac:dyDescent="0.25">
      <c r="A22" s="92" t="str">
        <f>$A$20</f>
        <v>13.</v>
      </c>
      <c r="B22" s="24" t="s">
        <v>22</v>
      </c>
      <c r="C22" s="49" t="s">
        <v>94</v>
      </c>
      <c r="D22" s="163"/>
      <c r="E22" s="164"/>
      <c r="F22" s="163"/>
      <c r="G22" s="164"/>
    </row>
    <row r="23" spans="1:9" x14ac:dyDescent="0.25">
      <c r="A23" s="90"/>
      <c r="B23" s="91"/>
      <c r="C23" s="36" t="s">
        <v>11</v>
      </c>
      <c r="D23" s="31"/>
      <c r="E23" s="31"/>
      <c r="F23" s="31"/>
      <c r="G23" s="32"/>
    </row>
    <row r="24" spans="1:9" x14ac:dyDescent="0.25">
      <c r="A24" s="92" t="str">
        <f>$A$20</f>
        <v>13.</v>
      </c>
      <c r="B24" s="24" t="s">
        <v>23</v>
      </c>
      <c r="C24" s="56" t="s">
        <v>283</v>
      </c>
      <c r="D24" s="163"/>
      <c r="E24" s="164"/>
      <c r="F24" s="163"/>
      <c r="G24" s="164"/>
    </row>
    <row r="25" spans="1:9" x14ac:dyDescent="0.25">
      <c r="A25" s="92" t="str">
        <f t="shared" ref="A25:A31" si="0">$A$20</f>
        <v>13.</v>
      </c>
      <c r="B25" s="24" t="s">
        <v>24</v>
      </c>
      <c r="C25" s="47" t="s">
        <v>97</v>
      </c>
      <c r="D25" s="163"/>
      <c r="E25" s="164"/>
      <c r="F25" s="163"/>
      <c r="G25" s="164"/>
    </row>
    <row r="26" spans="1:9" x14ac:dyDescent="0.25">
      <c r="A26" s="92" t="str">
        <f t="shared" si="0"/>
        <v>13.</v>
      </c>
      <c r="B26" s="24" t="s">
        <v>25</v>
      </c>
      <c r="C26" s="47" t="s">
        <v>45</v>
      </c>
      <c r="D26" s="163"/>
      <c r="E26" s="164"/>
      <c r="F26" s="163"/>
      <c r="G26" s="164"/>
    </row>
    <row r="27" spans="1:9" x14ac:dyDescent="0.25">
      <c r="A27" s="92" t="str">
        <f t="shared" si="0"/>
        <v>13.</v>
      </c>
      <c r="B27" s="24" t="s">
        <v>26</v>
      </c>
      <c r="C27" s="47" t="s">
        <v>285</v>
      </c>
      <c r="D27" s="163"/>
      <c r="E27" s="164"/>
      <c r="F27" s="163"/>
      <c r="G27" s="164"/>
    </row>
    <row r="28" spans="1:9" s="138" customFormat="1" x14ac:dyDescent="0.25">
      <c r="A28" s="92" t="str">
        <f t="shared" si="0"/>
        <v>13.</v>
      </c>
      <c r="B28" s="24" t="s">
        <v>29</v>
      </c>
      <c r="C28" s="47" t="s">
        <v>304</v>
      </c>
      <c r="D28" s="163"/>
      <c r="E28" s="164"/>
      <c r="F28" s="163"/>
      <c r="G28" s="164"/>
    </row>
    <row r="29" spans="1:9" x14ac:dyDescent="0.25">
      <c r="A29" s="92" t="str">
        <f t="shared" si="0"/>
        <v>13.</v>
      </c>
      <c r="B29" s="24" t="s">
        <v>30</v>
      </c>
      <c r="C29" s="37" t="s">
        <v>95</v>
      </c>
      <c r="D29" s="163"/>
      <c r="E29" s="164"/>
      <c r="F29" s="163"/>
      <c r="G29" s="164"/>
    </row>
    <row r="30" spans="1:9" s="98" customFormat="1" ht="25.5" x14ac:dyDescent="0.25">
      <c r="A30" s="92" t="str">
        <f t="shared" si="0"/>
        <v>13.</v>
      </c>
      <c r="B30" s="24" t="s">
        <v>31</v>
      </c>
      <c r="C30" s="55" t="s">
        <v>92</v>
      </c>
      <c r="D30" s="163"/>
      <c r="E30" s="164"/>
      <c r="F30" s="163"/>
      <c r="G30" s="164"/>
    </row>
    <row r="31" spans="1:9" s="98" customFormat="1" ht="106.5" customHeight="1" x14ac:dyDescent="0.25">
      <c r="A31" s="92" t="str">
        <f t="shared" si="0"/>
        <v>13.</v>
      </c>
      <c r="B31" s="24" t="s">
        <v>37</v>
      </c>
      <c r="C31" s="114" t="s">
        <v>50</v>
      </c>
      <c r="D31" s="163"/>
      <c r="E31" s="164"/>
      <c r="F31" s="163"/>
      <c r="G31" s="164"/>
    </row>
    <row r="32" spans="1:9" ht="40.5" x14ac:dyDescent="0.25">
      <c r="A32" s="90"/>
      <c r="B32" s="91"/>
      <c r="C32" s="72" t="s">
        <v>13</v>
      </c>
      <c r="D32" s="25" t="s">
        <v>41</v>
      </c>
      <c r="E32" s="25" t="s">
        <v>39</v>
      </c>
      <c r="F32" s="25" t="s">
        <v>6</v>
      </c>
      <c r="G32" s="25" t="s">
        <v>7</v>
      </c>
      <c r="H32" s="11"/>
      <c r="I32" s="11"/>
    </row>
    <row r="33" spans="1:9" x14ac:dyDescent="0.25">
      <c r="A33" s="92" t="str">
        <f>$A$20</f>
        <v>13.</v>
      </c>
      <c r="B33" s="24" t="s">
        <v>38</v>
      </c>
      <c r="C33" s="9" t="s">
        <v>219</v>
      </c>
      <c r="D33" s="119"/>
      <c r="E33" s="119"/>
      <c r="F33" s="100">
        <v>2</v>
      </c>
      <c r="G33" s="19"/>
      <c r="H33" s="11"/>
      <c r="I33" s="11"/>
    </row>
    <row r="34" spans="1:9" x14ac:dyDescent="0.25">
      <c r="A34" s="90"/>
      <c r="B34" s="93"/>
      <c r="C34" s="16"/>
      <c r="D34" s="17"/>
      <c r="E34" s="17"/>
      <c r="F34" s="18" t="s">
        <v>161</v>
      </c>
      <c r="G34" s="15">
        <f>G33*F33</f>
        <v>0</v>
      </c>
      <c r="H34" s="11"/>
      <c r="I34" s="101"/>
    </row>
    <row r="35" spans="1:9" x14ac:dyDescent="0.25">
      <c r="A35" s="94"/>
      <c r="B35" s="95"/>
      <c r="C35" s="8" t="s">
        <v>12</v>
      </c>
      <c r="D35" s="182" t="s">
        <v>162</v>
      </c>
      <c r="E35" s="183"/>
      <c r="F35" s="183"/>
      <c r="G35" s="184"/>
      <c r="I35" s="102"/>
    </row>
    <row r="36" spans="1:9" x14ac:dyDescent="0.25">
      <c r="A36" s="157"/>
      <c r="B36" s="157"/>
      <c r="D36" s="158"/>
      <c r="E36" s="158"/>
      <c r="F36" s="158"/>
      <c r="G36" s="158"/>
      <c r="I36" s="102"/>
    </row>
    <row r="37" spans="1:9" x14ac:dyDescent="0.25">
      <c r="I37" s="102"/>
    </row>
    <row r="38" spans="1:9" x14ac:dyDescent="0.25">
      <c r="I38" s="102"/>
    </row>
  </sheetData>
  <mergeCells count="51">
    <mergeCell ref="D35:G35"/>
    <mergeCell ref="A36:B36"/>
    <mergeCell ref="D36:E36"/>
    <mergeCell ref="F36:G36"/>
    <mergeCell ref="D25:E25"/>
    <mergeCell ref="F25:G25"/>
    <mergeCell ref="D26:E26"/>
    <mergeCell ref="F26:G26"/>
    <mergeCell ref="D29:E29"/>
    <mergeCell ref="F29:G29"/>
    <mergeCell ref="D28:E28"/>
    <mergeCell ref="F28:G28"/>
    <mergeCell ref="A20:B20"/>
    <mergeCell ref="D20:G20"/>
    <mergeCell ref="D22:E22"/>
    <mergeCell ref="F22:G22"/>
    <mergeCell ref="D24:E24"/>
    <mergeCell ref="F24:G24"/>
    <mergeCell ref="A17:B17"/>
    <mergeCell ref="C17:G17"/>
    <mergeCell ref="A19:B19"/>
    <mergeCell ref="D19:E19"/>
    <mergeCell ref="F19:G19"/>
    <mergeCell ref="A14:B14"/>
    <mergeCell ref="C14:G14"/>
    <mergeCell ref="A15:B15"/>
    <mergeCell ref="C15:G15"/>
    <mergeCell ref="A16:B16"/>
    <mergeCell ref="C16:G16"/>
    <mergeCell ref="A3:G3"/>
    <mergeCell ref="A4:G4"/>
    <mergeCell ref="A6:G6"/>
    <mergeCell ref="A8:B8"/>
    <mergeCell ref="C8:G8"/>
    <mergeCell ref="A5:G5"/>
    <mergeCell ref="A9:B9"/>
    <mergeCell ref="C9:G9"/>
    <mergeCell ref="F31:G31"/>
    <mergeCell ref="F30:G30"/>
    <mergeCell ref="D30:E30"/>
    <mergeCell ref="D31:E31"/>
    <mergeCell ref="F27:G27"/>
    <mergeCell ref="D27:E27"/>
    <mergeCell ref="A10:B10"/>
    <mergeCell ref="C10:G10"/>
    <mergeCell ref="A11:B11"/>
    <mergeCell ref="C11:G11"/>
    <mergeCell ref="A12:B12"/>
    <mergeCell ref="C12:G12"/>
    <mergeCell ref="A13:B13"/>
    <mergeCell ref="C13:G13"/>
  </mergeCell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0"/>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9" width="12.7109375" style="82" customWidth="1"/>
    <col min="10"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354</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8" ht="27.75" customHeight="1" x14ac:dyDescent="0.25">
      <c r="A17" s="169" t="s">
        <v>36</v>
      </c>
      <c r="B17" s="170"/>
      <c r="C17" s="171" t="s">
        <v>2</v>
      </c>
      <c r="D17" s="172"/>
      <c r="E17" s="172"/>
      <c r="F17" s="172"/>
      <c r="G17" s="173"/>
    </row>
    <row r="18" spans="1:8" x14ac:dyDescent="0.25">
      <c r="C18" s="74"/>
      <c r="D18" s="75"/>
      <c r="E18" s="75"/>
      <c r="F18" s="75"/>
      <c r="G18" s="75"/>
    </row>
    <row r="19" spans="1:8" x14ac:dyDescent="0.25">
      <c r="A19" s="167" t="s">
        <v>21</v>
      </c>
      <c r="B19" s="168"/>
      <c r="C19" s="73" t="s">
        <v>3</v>
      </c>
      <c r="D19" s="159" t="s">
        <v>4</v>
      </c>
      <c r="E19" s="160"/>
      <c r="F19" s="159" t="s">
        <v>5</v>
      </c>
      <c r="G19" s="160"/>
    </row>
    <row r="20" spans="1:8" ht="15.75" x14ac:dyDescent="0.25">
      <c r="A20" s="179" t="s">
        <v>99</v>
      </c>
      <c r="B20" s="180"/>
      <c r="C20" s="70" t="s">
        <v>173</v>
      </c>
      <c r="D20" s="186"/>
      <c r="E20" s="187"/>
      <c r="F20" s="187"/>
      <c r="G20" s="188"/>
    </row>
    <row r="21" spans="1:8" x14ac:dyDescent="0.25">
      <c r="A21" s="90"/>
      <c r="B21" s="91"/>
      <c r="C21" s="71" t="s">
        <v>10</v>
      </c>
      <c r="D21" s="31"/>
      <c r="E21" s="31"/>
      <c r="F21" s="31"/>
      <c r="G21" s="32"/>
    </row>
    <row r="22" spans="1:8" ht="25.5" x14ac:dyDescent="0.25">
      <c r="A22" s="92" t="str">
        <f>$A$20</f>
        <v>14.</v>
      </c>
      <c r="B22" s="24" t="s">
        <v>22</v>
      </c>
      <c r="C22" s="66" t="s">
        <v>77</v>
      </c>
      <c r="D22" s="163"/>
      <c r="E22" s="164"/>
      <c r="F22" s="163"/>
      <c r="G22" s="164"/>
    </row>
    <row r="23" spans="1:8" x14ac:dyDescent="0.25">
      <c r="A23" s="90"/>
      <c r="B23" s="91"/>
      <c r="C23" s="71" t="s">
        <v>11</v>
      </c>
      <c r="D23" s="31"/>
      <c r="E23" s="31"/>
      <c r="F23" s="31"/>
      <c r="G23" s="32"/>
    </row>
    <row r="24" spans="1:8" x14ac:dyDescent="0.25">
      <c r="A24" s="92" t="str">
        <f>$A$20</f>
        <v>14.</v>
      </c>
      <c r="B24" s="24" t="s">
        <v>23</v>
      </c>
      <c r="C24" s="67" t="s">
        <v>310</v>
      </c>
      <c r="D24" s="163"/>
      <c r="E24" s="164"/>
      <c r="F24" s="163"/>
      <c r="G24" s="164"/>
    </row>
    <row r="25" spans="1:8" x14ac:dyDescent="0.25">
      <c r="A25" s="92" t="str">
        <f t="shared" ref="A25:A30" si="0">$A$20</f>
        <v>14.</v>
      </c>
      <c r="B25" s="24" t="s">
        <v>24</v>
      </c>
      <c r="C25" s="65" t="s">
        <v>78</v>
      </c>
      <c r="D25" s="163"/>
      <c r="E25" s="164"/>
      <c r="F25" s="163"/>
      <c r="G25" s="164"/>
    </row>
    <row r="26" spans="1:8" x14ac:dyDescent="0.25">
      <c r="A26" s="92" t="str">
        <f t="shared" si="0"/>
        <v>14.</v>
      </c>
      <c r="B26" s="24" t="s">
        <v>25</v>
      </c>
      <c r="C26" s="65" t="s">
        <v>46</v>
      </c>
      <c r="D26" s="163"/>
      <c r="E26" s="164"/>
      <c r="F26" s="163"/>
      <c r="G26" s="164"/>
    </row>
    <row r="27" spans="1:8" x14ac:dyDescent="0.25">
      <c r="A27" s="92" t="str">
        <f t="shared" si="0"/>
        <v>14.</v>
      </c>
      <c r="B27" s="24" t="s">
        <v>26</v>
      </c>
      <c r="C27" s="65" t="s">
        <v>45</v>
      </c>
      <c r="D27" s="163"/>
      <c r="E27" s="164"/>
      <c r="F27" s="163"/>
      <c r="G27" s="164"/>
    </row>
    <row r="28" spans="1:8" x14ac:dyDescent="0.25">
      <c r="A28" s="92" t="str">
        <f t="shared" si="0"/>
        <v>14.</v>
      </c>
      <c r="B28" s="24" t="s">
        <v>29</v>
      </c>
      <c r="C28" s="67" t="s">
        <v>333</v>
      </c>
      <c r="D28" s="163"/>
      <c r="E28" s="164"/>
      <c r="F28" s="163"/>
      <c r="G28" s="164"/>
    </row>
    <row r="29" spans="1:8" x14ac:dyDescent="0.25">
      <c r="A29" s="92" t="str">
        <f t="shared" si="0"/>
        <v>14.</v>
      </c>
      <c r="B29" s="24" t="s">
        <v>30</v>
      </c>
      <c r="C29" s="67" t="s">
        <v>334</v>
      </c>
      <c r="D29" s="163"/>
      <c r="E29" s="164"/>
      <c r="F29" s="163"/>
      <c r="G29" s="164"/>
    </row>
    <row r="30" spans="1:8" ht="96.6" customHeight="1" x14ac:dyDescent="0.25">
      <c r="A30" s="92" t="str">
        <f t="shared" si="0"/>
        <v>14.</v>
      </c>
      <c r="B30" s="24" t="s">
        <v>31</v>
      </c>
      <c r="C30" s="65" t="s">
        <v>193</v>
      </c>
      <c r="D30" s="163"/>
      <c r="E30" s="164"/>
      <c r="F30" s="163"/>
      <c r="G30" s="164"/>
    </row>
    <row r="31" spans="1:8" ht="40.5" x14ac:dyDescent="0.25">
      <c r="A31" s="90"/>
      <c r="B31" s="91"/>
      <c r="C31" s="72" t="s">
        <v>13</v>
      </c>
      <c r="D31" s="25" t="s">
        <v>41</v>
      </c>
      <c r="E31" s="25" t="s">
        <v>39</v>
      </c>
      <c r="F31" s="25" t="s">
        <v>6</v>
      </c>
      <c r="G31" s="25" t="s">
        <v>7</v>
      </c>
      <c r="H31" s="11"/>
    </row>
    <row r="32" spans="1:8" x14ac:dyDescent="0.25">
      <c r="A32" s="92" t="str">
        <f>$A$20</f>
        <v>14.</v>
      </c>
      <c r="B32" s="24" t="s">
        <v>37</v>
      </c>
      <c r="C32" s="67" t="s">
        <v>318</v>
      </c>
      <c r="D32" s="19"/>
      <c r="E32" s="19"/>
      <c r="F32" s="19">
        <v>1</v>
      </c>
      <c r="G32" s="19"/>
      <c r="H32" s="11"/>
    </row>
    <row r="33" spans="1:8" x14ac:dyDescent="0.25">
      <c r="A33" s="92" t="str">
        <f>$A$20</f>
        <v>14.</v>
      </c>
      <c r="B33" s="24" t="s">
        <v>38</v>
      </c>
      <c r="C33" s="67" t="s">
        <v>319</v>
      </c>
      <c r="D33" s="142"/>
      <c r="E33" s="142"/>
      <c r="F33" s="142">
        <v>1</v>
      </c>
      <c r="G33" s="142"/>
      <c r="H33" s="11"/>
    </row>
    <row r="34" spans="1:8" x14ac:dyDescent="0.25">
      <c r="A34" s="90"/>
      <c r="B34" s="93"/>
      <c r="C34" s="16"/>
      <c r="D34" s="17"/>
      <c r="E34" s="17"/>
      <c r="F34" s="18" t="s">
        <v>161</v>
      </c>
      <c r="G34" s="15">
        <f>SUM(G32,G33)</f>
        <v>0</v>
      </c>
      <c r="H34" s="11"/>
    </row>
    <row r="35" spans="1:8" x14ac:dyDescent="0.25">
      <c r="A35" s="94"/>
      <c r="B35" s="95"/>
      <c r="C35" s="8" t="s">
        <v>12</v>
      </c>
      <c r="D35" s="182" t="s">
        <v>162</v>
      </c>
      <c r="E35" s="183"/>
      <c r="F35" s="183"/>
      <c r="G35" s="184"/>
    </row>
    <row r="36" spans="1:8" x14ac:dyDescent="0.25">
      <c r="A36" s="157"/>
      <c r="B36" s="157"/>
      <c r="D36" s="158"/>
      <c r="E36" s="158"/>
      <c r="F36" s="158"/>
      <c r="G36" s="158"/>
    </row>
    <row r="50" spans="8:8" x14ac:dyDescent="0.25">
      <c r="H50"/>
    </row>
  </sheetData>
  <mergeCells count="49">
    <mergeCell ref="D25:E25"/>
    <mergeCell ref="F25:G25"/>
    <mergeCell ref="D30:E30"/>
    <mergeCell ref="F30:G30"/>
    <mergeCell ref="D35:G35"/>
    <mergeCell ref="A36:B36"/>
    <mergeCell ref="D36:E36"/>
    <mergeCell ref="F36:G36"/>
    <mergeCell ref="D26:E26"/>
    <mergeCell ref="F26:G26"/>
    <mergeCell ref="D27:E27"/>
    <mergeCell ref="F27:G27"/>
    <mergeCell ref="D29:E29"/>
    <mergeCell ref="F29:G29"/>
    <mergeCell ref="F28:G28"/>
    <mergeCell ref="D28:E28"/>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37"/>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355</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101</v>
      </c>
      <c r="B20" s="180"/>
      <c r="C20" s="70" t="s">
        <v>133</v>
      </c>
      <c r="D20" s="186"/>
      <c r="E20" s="187"/>
      <c r="F20" s="187"/>
      <c r="G20" s="188"/>
    </row>
    <row r="21" spans="1:9" x14ac:dyDescent="0.25">
      <c r="A21" s="90"/>
      <c r="B21" s="91"/>
      <c r="C21" s="71" t="s">
        <v>10</v>
      </c>
      <c r="D21" s="31"/>
      <c r="E21" s="31"/>
      <c r="F21" s="31"/>
      <c r="G21" s="32"/>
    </row>
    <row r="22" spans="1:9" x14ac:dyDescent="0.25">
      <c r="A22" s="92" t="str">
        <f>$A$20</f>
        <v>15.</v>
      </c>
      <c r="B22" s="24" t="s">
        <v>22</v>
      </c>
      <c r="C22" s="66" t="s">
        <v>190</v>
      </c>
      <c r="D22" s="163"/>
      <c r="E22" s="164"/>
      <c r="F22" s="163"/>
      <c r="G22" s="164"/>
    </row>
    <row r="23" spans="1:9" x14ac:dyDescent="0.25">
      <c r="A23" s="90"/>
      <c r="B23" s="91"/>
      <c r="C23" s="71" t="s">
        <v>11</v>
      </c>
      <c r="D23" s="31"/>
      <c r="E23" s="31"/>
      <c r="F23" s="31"/>
      <c r="G23" s="32"/>
    </row>
    <row r="24" spans="1:9" x14ac:dyDescent="0.25">
      <c r="A24" s="92" t="str">
        <f t="shared" ref="A24:A29" si="0">$A$20</f>
        <v>15.</v>
      </c>
      <c r="B24" s="24" t="s">
        <v>23</v>
      </c>
      <c r="C24" s="69" t="s">
        <v>288</v>
      </c>
      <c r="D24" s="163"/>
      <c r="E24" s="164"/>
      <c r="F24" s="163"/>
      <c r="G24" s="164"/>
    </row>
    <row r="25" spans="1:9" x14ac:dyDescent="0.25">
      <c r="A25" s="92" t="str">
        <f t="shared" si="0"/>
        <v>15.</v>
      </c>
      <c r="B25" s="24" t="s">
        <v>24</v>
      </c>
      <c r="C25" s="69" t="s">
        <v>45</v>
      </c>
      <c r="D25" s="163"/>
      <c r="E25" s="164"/>
      <c r="F25" s="163"/>
      <c r="G25" s="164"/>
    </row>
    <row r="26" spans="1:9" s="139" customFormat="1" x14ac:dyDescent="0.25">
      <c r="A26" s="92" t="str">
        <f t="shared" si="0"/>
        <v>15.</v>
      </c>
      <c r="B26" s="24" t="s">
        <v>25</v>
      </c>
      <c r="C26" s="69" t="s">
        <v>310</v>
      </c>
      <c r="D26" s="163"/>
      <c r="E26" s="164"/>
      <c r="F26" s="163"/>
      <c r="G26" s="164"/>
    </row>
    <row r="27" spans="1:9" x14ac:dyDescent="0.25">
      <c r="A27" s="92" t="str">
        <f t="shared" si="0"/>
        <v>15.</v>
      </c>
      <c r="B27" s="24" t="s">
        <v>26</v>
      </c>
      <c r="C27" s="69" t="s">
        <v>163</v>
      </c>
      <c r="D27" s="163"/>
      <c r="E27" s="164"/>
      <c r="F27" s="163"/>
      <c r="G27" s="164"/>
    </row>
    <row r="28" spans="1:9" x14ac:dyDescent="0.25">
      <c r="A28" s="92" t="str">
        <f t="shared" si="0"/>
        <v>15.</v>
      </c>
      <c r="B28" s="24" t="s">
        <v>29</v>
      </c>
      <c r="C28" s="69" t="s">
        <v>309</v>
      </c>
      <c r="D28" s="163"/>
      <c r="E28" s="164"/>
      <c r="F28" s="163"/>
      <c r="G28" s="164"/>
    </row>
    <row r="29" spans="1:9" ht="60" customHeight="1" x14ac:dyDescent="0.25">
      <c r="A29" s="92" t="str">
        <f t="shared" si="0"/>
        <v>15.</v>
      </c>
      <c r="B29" s="24" t="s">
        <v>30</v>
      </c>
      <c r="C29" s="7" t="s">
        <v>50</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15.</v>
      </c>
      <c r="B31" s="24" t="s">
        <v>31</v>
      </c>
      <c r="C31" s="9" t="s">
        <v>312</v>
      </c>
      <c r="D31" s="19"/>
      <c r="E31" s="19"/>
      <c r="F31" s="19">
        <v>1</v>
      </c>
      <c r="G31" s="19"/>
      <c r="H31" s="11"/>
      <c r="I31" s="11"/>
    </row>
    <row r="32" spans="1:9" x14ac:dyDescent="0.25">
      <c r="A32" s="92" t="str">
        <f>$A$20</f>
        <v>15.</v>
      </c>
      <c r="B32" s="24" t="s">
        <v>37</v>
      </c>
      <c r="C32" s="9" t="s">
        <v>311</v>
      </c>
      <c r="D32" s="133"/>
      <c r="E32" s="133"/>
      <c r="F32" s="133">
        <v>1</v>
      </c>
      <c r="G32" s="133"/>
      <c r="H32" s="11"/>
      <c r="I32" s="11"/>
    </row>
    <row r="33" spans="1:9" x14ac:dyDescent="0.25">
      <c r="A33" s="90"/>
      <c r="B33" s="93"/>
      <c r="C33" s="16"/>
      <c r="D33" s="17"/>
      <c r="E33" s="17"/>
      <c r="F33" s="18" t="s">
        <v>161</v>
      </c>
      <c r="G33" s="15">
        <f>SUM(G31:G32)</f>
        <v>0</v>
      </c>
      <c r="H33" s="11"/>
      <c r="I33" s="101"/>
    </row>
    <row r="34" spans="1:9" x14ac:dyDescent="0.25">
      <c r="A34" s="94"/>
      <c r="B34" s="95"/>
      <c r="C34" s="8" t="s">
        <v>12</v>
      </c>
      <c r="D34" s="182" t="s">
        <v>162</v>
      </c>
      <c r="E34" s="183"/>
      <c r="F34" s="183"/>
      <c r="G34" s="184"/>
      <c r="H34"/>
      <c r="I34" s="102"/>
    </row>
    <row r="35" spans="1:9" x14ac:dyDescent="0.25">
      <c r="A35" s="157"/>
      <c r="B35" s="157"/>
      <c r="D35" s="158"/>
      <c r="E35" s="158"/>
      <c r="F35" s="158"/>
      <c r="G35" s="158"/>
      <c r="I35" s="102"/>
    </row>
    <row r="36" spans="1:9" x14ac:dyDescent="0.25">
      <c r="I36" s="102"/>
    </row>
    <row r="37" spans="1:9" x14ac:dyDescent="0.25">
      <c r="I37" s="102"/>
    </row>
  </sheetData>
  <mergeCells count="47">
    <mergeCell ref="D29:E29"/>
    <mergeCell ref="F29:G29"/>
    <mergeCell ref="D34:G34"/>
    <mergeCell ref="A35:B35"/>
    <mergeCell ref="D35:E35"/>
    <mergeCell ref="F35:G35"/>
    <mergeCell ref="D25:E25"/>
    <mergeCell ref="F25:G25"/>
    <mergeCell ref="D27:E27"/>
    <mergeCell ref="F27:G27"/>
    <mergeCell ref="D28:E28"/>
    <mergeCell ref="F28:G28"/>
    <mergeCell ref="D26:E26"/>
    <mergeCell ref="F26:G26"/>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9"/>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356</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106</v>
      </c>
      <c r="B20" s="180"/>
      <c r="C20" s="70" t="s">
        <v>306</v>
      </c>
      <c r="D20" s="186"/>
      <c r="E20" s="187"/>
      <c r="F20" s="187"/>
      <c r="G20" s="188"/>
    </row>
    <row r="21" spans="1:9" x14ac:dyDescent="0.25">
      <c r="A21" s="90"/>
      <c r="B21" s="91"/>
      <c r="C21" s="71" t="s">
        <v>10</v>
      </c>
      <c r="D21" s="31"/>
      <c r="E21" s="31"/>
      <c r="F21" s="31"/>
      <c r="G21" s="32"/>
    </row>
    <row r="22" spans="1:9" ht="25.5" x14ac:dyDescent="0.25">
      <c r="A22" s="92" t="str">
        <f>$A$20</f>
        <v>16.</v>
      </c>
      <c r="B22" s="24" t="s">
        <v>22</v>
      </c>
      <c r="C22" s="66" t="s">
        <v>226</v>
      </c>
      <c r="D22" s="163"/>
      <c r="E22" s="164"/>
      <c r="F22" s="163"/>
      <c r="G22" s="164"/>
    </row>
    <row r="23" spans="1:9" x14ac:dyDescent="0.25">
      <c r="A23" s="90"/>
      <c r="B23" s="91"/>
      <c r="C23" s="71" t="s">
        <v>11</v>
      </c>
      <c r="D23" s="31"/>
      <c r="E23" s="31"/>
      <c r="F23" s="31"/>
      <c r="G23" s="32"/>
    </row>
    <row r="24" spans="1:9" x14ac:dyDescent="0.25">
      <c r="A24" s="92" t="str">
        <f t="shared" ref="A24:A31" si="0">$A$20</f>
        <v>16.</v>
      </c>
      <c r="B24" s="24" t="s">
        <v>23</v>
      </c>
      <c r="C24" s="69" t="s">
        <v>32</v>
      </c>
      <c r="D24" s="163"/>
      <c r="E24" s="164"/>
      <c r="F24" s="163"/>
      <c r="G24" s="164"/>
    </row>
    <row r="25" spans="1:9" x14ac:dyDescent="0.25">
      <c r="A25" s="92" t="str">
        <f t="shared" si="0"/>
        <v>16.</v>
      </c>
      <c r="B25" s="24" t="s">
        <v>24</v>
      </c>
      <c r="C25" s="69" t="s">
        <v>227</v>
      </c>
      <c r="D25" s="163"/>
      <c r="E25" s="164"/>
      <c r="F25" s="163"/>
      <c r="G25" s="164"/>
    </row>
    <row r="26" spans="1:9" x14ac:dyDescent="0.25">
      <c r="A26" s="92" t="str">
        <f t="shared" si="0"/>
        <v>16.</v>
      </c>
      <c r="B26" s="24" t="s">
        <v>25</v>
      </c>
      <c r="C26" s="69" t="s">
        <v>286</v>
      </c>
      <c r="D26" s="163"/>
      <c r="E26" s="164"/>
      <c r="F26" s="163"/>
      <c r="G26" s="164"/>
    </row>
    <row r="27" spans="1:9" x14ac:dyDescent="0.25">
      <c r="A27" s="92" t="str">
        <f t="shared" si="0"/>
        <v>16.</v>
      </c>
      <c r="B27" s="24" t="s">
        <v>26</v>
      </c>
      <c r="C27" s="69" t="s">
        <v>228</v>
      </c>
      <c r="D27" s="163"/>
      <c r="E27" s="164"/>
      <c r="F27" s="163"/>
      <c r="G27" s="164"/>
    </row>
    <row r="28" spans="1:9" s="98" customFormat="1" x14ac:dyDescent="0.25">
      <c r="A28" s="92" t="str">
        <f t="shared" si="0"/>
        <v>16.</v>
      </c>
      <c r="B28" s="24" t="s">
        <v>29</v>
      </c>
      <c r="C28" s="69" t="s">
        <v>229</v>
      </c>
      <c r="D28" s="163"/>
      <c r="E28" s="164"/>
      <c r="F28" s="163"/>
      <c r="G28" s="164"/>
    </row>
    <row r="29" spans="1:9" s="98" customFormat="1" x14ac:dyDescent="0.25">
      <c r="A29" s="92" t="str">
        <f t="shared" si="0"/>
        <v>16.</v>
      </c>
      <c r="B29" s="24" t="s">
        <v>30</v>
      </c>
      <c r="C29" s="69" t="s">
        <v>293</v>
      </c>
      <c r="D29" s="163"/>
      <c r="E29" s="164"/>
      <c r="F29" s="163"/>
      <c r="G29" s="164"/>
    </row>
    <row r="30" spans="1:9" x14ac:dyDescent="0.25">
      <c r="A30" s="92" t="str">
        <f t="shared" si="0"/>
        <v>16.</v>
      </c>
      <c r="B30" s="24" t="s">
        <v>31</v>
      </c>
      <c r="C30" s="7" t="s">
        <v>163</v>
      </c>
      <c r="D30" s="163"/>
      <c r="E30" s="164"/>
      <c r="F30" s="163"/>
      <c r="G30" s="164"/>
    </row>
    <row r="31" spans="1:9" s="98" customFormat="1" ht="79.5" customHeight="1" x14ac:dyDescent="0.25">
      <c r="A31" s="126" t="str">
        <f t="shared" si="0"/>
        <v>16.</v>
      </c>
      <c r="B31" s="127" t="s">
        <v>37</v>
      </c>
      <c r="C31" s="114" t="s">
        <v>50</v>
      </c>
      <c r="D31" s="163"/>
      <c r="E31" s="164"/>
      <c r="F31" s="163"/>
      <c r="G31" s="164"/>
    </row>
    <row r="32" spans="1:9" ht="79.5" customHeight="1" x14ac:dyDescent="0.25">
      <c r="A32" s="90"/>
      <c r="B32" s="91"/>
      <c r="C32" s="72" t="s">
        <v>13</v>
      </c>
      <c r="D32" s="25" t="s">
        <v>41</v>
      </c>
      <c r="E32" s="25" t="s">
        <v>39</v>
      </c>
      <c r="F32" s="25" t="s">
        <v>6</v>
      </c>
      <c r="G32" s="25" t="s">
        <v>7</v>
      </c>
      <c r="H32" s="11"/>
      <c r="I32" s="11"/>
    </row>
    <row r="33" spans="1:9" x14ac:dyDescent="0.25">
      <c r="A33" s="92" t="str">
        <f>$A$20</f>
        <v>16.</v>
      </c>
      <c r="B33" s="24" t="s">
        <v>38</v>
      </c>
      <c r="C33" s="9" t="s">
        <v>294</v>
      </c>
      <c r="D33" s="19"/>
      <c r="E33" s="19"/>
      <c r="F33" s="19">
        <v>1</v>
      </c>
      <c r="G33" s="19"/>
      <c r="H33" s="11"/>
      <c r="I33" s="11"/>
    </row>
    <row r="34" spans="1:9" s="138" customFormat="1" x14ac:dyDescent="0.25">
      <c r="A34" s="92" t="str">
        <f>$A$20</f>
        <v>16.</v>
      </c>
      <c r="B34" s="24" t="s">
        <v>40</v>
      </c>
      <c r="C34" s="9" t="s">
        <v>305</v>
      </c>
      <c r="D34" s="137"/>
      <c r="E34" s="137"/>
      <c r="F34" s="137">
        <v>2</v>
      </c>
      <c r="G34" s="137"/>
      <c r="H34" s="11"/>
      <c r="I34" s="11"/>
    </row>
    <row r="35" spans="1:9" x14ac:dyDescent="0.25">
      <c r="A35" s="90"/>
      <c r="B35" s="93"/>
      <c r="C35" s="16"/>
      <c r="D35" s="17"/>
      <c r="E35" s="17"/>
      <c r="F35" s="18" t="s">
        <v>161</v>
      </c>
      <c r="G35" s="15">
        <f>G33</f>
        <v>0</v>
      </c>
      <c r="H35" s="11"/>
      <c r="I35" s="101"/>
    </row>
    <row r="36" spans="1:9" x14ac:dyDescent="0.25">
      <c r="A36" s="94"/>
      <c r="B36" s="95"/>
      <c r="C36" s="8" t="s">
        <v>12</v>
      </c>
      <c r="D36" s="182" t="s">
        <v>162</v>
      </c>
      <c r="E36" s="183"/>
      <c r="F36" s="183"/>
      <c r="G36" s="184"/>
      <c r="H36"/>
      <c r="I36" s="102"/>
    </row>
    <row r="37" spans="1:9" x14ac:dyDescent="0.25">
      <c r="A37" s="157"/>
      <c r="B37" s="157"/>
      <c r="D37" s="158"/>
      <c r="E37" s="158"/>
      <c r="F37" s="158"/>
      <c r="G37" s="158"/>
      <c r="I37" s="102"/>
    </row>
    <row r="38" spans="1:9" x14ac:dyDescent="0.25">
      <c r="I38" s="102"/>
    </row>
    <row r="39" spans="1:9" x14ac:dyDescent="0.25">
      <c r="I39" s="102"/>
    </row>
  </sheetData>
  <mergeCells count="51">
    <mergeCell ref="D36:G36"/>
    <mergeCell ref="A37:B37"/>
    <mergeCell ref="D37:E37"/>
    <mergeCell ref="F37:G37"/>
    <mergeCell ref="D25:E25"/>
    <mergeCell ref="F25:G25"/>
    <mergeCell ref="D27:E27"/>
    <mergeCell ref="F27:G27"/>
    <mergeCell ref="D30:E30"/>
    <mergeCell ref="F30:G30"/>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3:G3"/>
    <mergeCell ref="A4:G4"/>
    <mergeCell ref="A6:G6"/>
    <mergeCell ref="A8:B8"/>
    <mergeCell ref="C8:G8"/>
    <mergeCell ref="A5:G5"/>
    <mergeCell ref="A9:B9"/>
    <mergeCell ref="C9:G9"/>
    <mergeCell ref="F31:G31"/>
    <mergeCell ref="D31:E31"/>
    <mergeCell ref="F28:G28"/>
    <mergeCell ref="F29:G29"/>
    <mergeCell ref="D28:E28"/>
    <mergeCell ref="D29:E29"/>
    <mergeCell ref="F26:G26"/>
    <mergeCell ref="D26:E26"/>
    <mergeCell ref="A10:B10"/>
    <mergeCell ref="C10:G10"/>
    <mergeCell ref="A11:B11"/>
    <mergeCell ref="C11:G11"/>
    <mergeCell ref="A12:B12"/>
    <mergeCell ref="C12:G12"/>
  </mergeCell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34"/>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357</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109</v>
      </c>
      <c r="B20" s="180"/>
      <c r="C20" s="70" t="s">
        <v>330</v>
      </c>
      <c r="D20" s="186"/>
      <c r="E20" s="187"/>
      <c r="F20" s="187"/>
      <c r="G20" s="188"/>
    </row>
    <row r="21" spans="1:9" x14ac:dyDescent="0.25">
      <c r="A21" s="90"/>
      <c r="B21" s="91"/>
      <c r="C21" s="71" t="s">
        <v>10</v>
      </c>
      <c r="D21" s="31"/>
      <c r="E21" s="31"/>
      <c r="F21" s="31"/>
      <c r="G21" s="32"/>
    </row>
    <row r="22" spans="1:9" x14ac:dyDescent="0.25">
      <c r="A22" s="92" t="str">
        <f>$A$20</f>
        <v>17.</v>
      </c>
      <c r="B22" s="24" t="s">
        <v>22</v>
      </c>
      <c r="C22" s="66" t="s">
        <v>233</v>
      </c>
      <c r="D22" s="163"/>
      <c r="E22" s="164"/>
      <c r="F22" s="163"/>
      <c r="G22" s="164"/>
    </row>
    <row r="23" spans="1:9" x14ac:dyDescent="0.25">
      <c r="A23" s="90"/>
      <c r="B23" s="91"/>
      <c r="C23" s="71" t="s">
        <v>11</v>
      </c>
      <c r="D23" s="31"/>
      <c r="E23" s="31"/>
      <c r="F23" s="31"/>
      <c r="G23" s="32"/>
    </row>
    <row r="24" spans="1:9" x14ac:dyDescent="0.25">
      <c r="A24" s="92" t="str">
        <f>$A$20</f>
        <v>17.</v>
      </c>
      <c r="B24" s="24" t="s">
        <v>23</v>
      </c>
      <c r="C24" s="69" t="s">
        <v>236</v>
      </c>
      <c r="D24" s="163"/>
      <c r="E24" s="164"/>
      <c r="F24" s="163"/>
      <c r="G24" s="164"/>
    </row>
    <row r="25" spans="1:9" x14ac:dyDescent="0.25">
      <c r="A25" s="92" t="str">
        <f t="shared" ref="A25:A30" si="0">$A$20</f>
        <v>17.</v>
      </c>
      <c r="B25" s="24" t="s">
        <v>24</v>
      </c>
      <c r="C25" s="69" t="s">
        <v>32</v>
      </c>
      <c r="D25" s="163"/>
      <c r="E25" s="164"/>
      <c r="F25" s="163"/>
      <c r="G25" s="164"/>
    </row>
    <row r="26" spans="1:9" x14ac:dyDescent="0.25">
      <c r="A26" s="92" t="str">
        <f t="shared" si="0"/>
        <v>17.</v>
      </c>
      <c r="B26" s="24" t="s">
        <v>25</v>
      </c>
      <c r="C26" s="69" t="s">
        <v>45</v>
      </c>
      <c r="D26" s="163"/>
      <c r="E26" s="164"/>
      <c r="F26" s="163"/>
      <c r="G26" s="164"/>
    </row>
    <row r="27" spans="1:9" s="138" customFormat="1" x14ac:dyDescent="0.25">
      <c r="A27" s="92" t="str">
        <f t="shared" si="0"/>
        <v>17.</v>
      </c>
      <c r="B27" s="24" t="s">
        <v>26</v>
      </c>
      <c r="C27" s="69" t="s">
        <v>295</v>
      </c>
      <c r="D27" s="135"/>
      <c r="E27" s="136"/>
      <c r="F27" s="135"/>
      <c r="G27" s="136"/>
    </row>
    <row r="28" spans="1:9" s="131" customFormat="1" x14ac:dyDescent="0.25">
      <c r="A28" s="92" t="str">
        <f t="shared" si="0"/>
        <v>17.</v>
      </c>
      <c r="B28" s="24" t="s">
        <v>29</v>
      </c>
      <c r="C28" s="69" t="s">
        <v>234</v>
      </c>
      <c r="D28" s="163"/>
      <c r="E28" s="164"/>
      <c r="F28" s="163"/>
      <c r="G28" s="164"/>
    </row>
    <row r="29" spans="1:9" x14ac:dyDescent="0.25">
      <c r="A29" s="92" t="str">
        <f t="shared" si="0"/>
        <v>17.</v>
      </c>
      <c r="B29" s="24" t="s">
        <v>30</v>
      </c>
      <c r="C29" s="7" t="s">
        <v>163</v>
      </c>
      <c r="D29" s="163"/>
      <c r="E29" s="164"/>
      <c r="F29" s="163"/>
      <c r="G29" s="164"/>
    </row>
    <row r="30" spans="1:9" s="125" customFormat="1" ht="89.45" customHeight="1" x14ac:dyDescent="0.25">
      <c r="A30" s="92" t="str">
        <f t="shared" si="0"/>
        <v>17.</v>
      </c>
      <c r="B30" s="24" t="s">
        <v>31</v>
      </c>
      <c r="C30" s="7"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17.</v>
      </c>
      <c r="B32" s="24" t="s">
        <v>37</v>
      </c>
      <c r="C32" s="9" t="s">
        <v>235</v>
      </c>
      <c r="D32" s="19"/>
      <c r="E32" s="19"/>
      <c r="F32" s="19">
        <v>1</v>
      </c>
      <c r="G32" s="19"/>
      <c r="H32" s="11"/>
      <c r="I32" s="11"/>
    </row>
    <row r="33" spans="1:9" x14ac:dyDescent="0.25">
      <c r="A33" s="90"/>
      <c r="B33" s="93"/>
      <c r="C33" s="16"/>
      <c r="D33" s="17"/>
      <c r="E33" s="17"/>
      <c r="F33" s="18" t="s">
        <v>161</v>
      </c>
      <c r="G33" s="15">
        <f>G32</f>
        <v>0</v>
      </c>
      <c r="H33" s="11"/>
      <c r="I33" s="101"/>
    </row>
    <row r="34" spans="1:9" x14ac:dyDescent="0.25">
      <c r="A34" s="94"/>
      <c r="B34" s="95"/>
      <c r="C34" s="8" t="s">
        <v>12</v>
      </c>
      <c r="D34" s="182" t="s">
        <v>162</v>
      </c>
      <c r="E34" s="183"/>
      <c r="F34" s="183"/>
      <c r="G34" s="184"/>
      <c r="I34" s="102"/>
    </row>
  </sheetData>
  <mergeCells count="44">
    <mergeCell ref="D29:E29"/>
    <mergeCell ref="F29:G29"/>
    <mergeCell ref="D34:G34"/>
    <mergeCell ref="D30:E30"/>
    <mergeCell ref="F30:G30"/>
    <mergeCell ref="D25:E25"/>
    <mergeCell ref="F25:G25"/>
    <mergeCell ref="D26:E26"/>
    <mergeCell ref="F26:G26"/>
    <mergeCell ref="D28:E28"/>
    <mergeCell ref="F28:G28"/>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7"/>
  <sheetViews>
    <sheetView topLeftCell="A4"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358</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296</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110</v>
      </c>
      <c r="B20" s="180"/>
      <c r="C20" s="70" t="s">
        <v>146</v>
      </c>
      <c r="D20" s="186"/>
      <c r="E20" s="187"/>
      <c r="F20" s="187"/>
      <c r="G20" s="188"/>
    </row>
    <row r="21" spans="1:9" x14ac:dyDescent="0.25">
      <c r="A21" s="90"/>
      <c r="B21" s="91"/>
      <c r="C21" s="71" t="s">
        <v>10</v>
      </c>
      <c r="D21" s="31"/>
      <c r="E21" s="31"/>
      <c r="F21" s="31"/>
      <c r="G21" s="32"/>
    </row>
    <row r="22" spans="1:9" x14ac:dyDescent="0.25">
      <c r="A22" s="92" t="str">
        <f>$A$20</f>
        <v>18.</v>
      </c>
      <c r="B22" s="24" t="s">
        <v>22</v>
      </c>
      <c r="C22" s="66" t="s">
        <v>237</v>
      </c>
      <c r="D22" s="163"/>
      <c r="E22" s="164"/>
      <c r="F22" s="163"/>
      <c r="G22" s="164"/>
    </row>
    <row r="23" spans="1:9" x14ac:dyDescent="0.25">
      <c r="A23" s="90"/>
      <c r="B23" s="91"/>
      <c r="C23" s="71" t="s">
        <v>11</v>
      </c>
      <c r="D23" s="31"/>
      <c r="E23" s="31"/>
      <c r="F23" s="31"/>
      <c r="G23" s="32"/>
    </row>
    <row r="24" spans="1:9" x14ac:dyDescent="0.25">
      <c r="A24" s="92" t="str">
        <f>$A$20</f>
        <v>18.</v>
      </c>
      <c r="B24" s="24" t="s">
        <v>23</v>
      </c>
      <c r="C24" s="69" t="s">
        <v>238</v>
      </c>
      <c r="D24" s="163"/>
      <c r="E24" s="164"/>
      <c r="F24" s="163"/>
      <c r="G24" s="164"/>
    </row>
    <row r="25" spans="1:9" x14ac:dyDescent="0.25">
      <c r="A25" s="92" t="str">
        <f t="shared" ref="A25:A30" si="0">$A$20</f>
        <v>18.</v>
      </c>
      <c r="B25" s="24" t="s">
        <v>24</v>
      </c>
      <c r="C25" s="69" t="s">
        <v>32</v>
      </c>
      <c r="D25" s="163"/>
      <c r="E25" s="164"/>
      <c r="F25" s="163"/>
      <c r="G25" s="164"/>
    </row>
    <row r="26" spans="1:9" x14ac:dyDescent="0.25">
      <c r="A26" s="92" t="str">
        <f t="shared" si="0"/>
        <v>18.</v>
      </c>
      <c r="B26" s="24" t="s">
        <v>25</v>
      </c>
      <c r="C26" s="69" t="s">
        <v>239</v>
      </c>
      <c r="D26" s="163"/>
      <c r="E26" s="164"/>
      <c r="F26" s="163"/>
      <c r="G26" s="164"/>
    </row>
    <row r="27" spans="1:9" x14ac:dyDescent="0.25">
      <c r="A27" s="92" t="str">
        <f t="shared" si="0"/>
        <v>18.</v>
      </c>
      <c r="B27" s="24" t="s">
        <v>26</v>
      </c>
      <c r="C27" s="7" t="s">
        <v>339</v>
      </c>
      <c r="D27" s="163"/>
      <c r="E27" s="164"/>
      <c r="F27" s="163"/>
      <c r="G27" s="164"/>
    </row>
    <row r="28" spans="1:9" x14ac:dyDescent="0.25">
      <c r="A28" s="92" t="str">
        <f t="shared" si="0"/>
        <v>18.</v>
      </c>
      <c r="B28" s="24" t="s">
        <v>29</v>
      </c>
      <c r="C28" s="69"/>
      <c r="D28" s="163"/>
      <c r="E28" s="164"/>
      <c r="F28" s="163"/>
      <c r="G28" s="164"/>
    </row>
    <row r="29" spans="1:9" x14ac:dyDescent="0.25">
      <c r="A29" s="92" t="str">
        <f t="shared" si="0"/>
        <v>18.</v>
      </c>
      <c r="B29" s="24" t="s">
        <v>30</v>
      </c>
      <c r="C29" s="7" t="s">
        <v>163</v>
      </c>
      <c r="D29" s="163"/>
      <c r="E29" s="164"/>
      <c r="F29" s="163"/>
      <c r="G29" s="164"/>
    </row>
    <row r="30" spans="1:9" s="125" customFormat="1" ht="99" customHeight="1" x14ac:dyDescent="0.25">
      <c r="A30" s="92" t="str">
        <f t="shared" si="0"/>
        <v>18.</v>
      </c>
      <c r="B30" s="24" t="s">
        <v>31</v>
      </c>
      <c r="C30" s="7"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18.</v>
      </c>
      <c r="B32" s="24" t="s">
        <v>37</v>
      </c>
      <c r="C32" s="9" t="s">
        <v>146</v>
      </c>
      <c r="D32" s="19"/>
      <c r="E32" s="19"/>
      <c r="F32" s="19">
        <v>1</v>
      </c>
      <c r="G32" s="19"/>
      <c r="H32" s="11"/>
      <c r="I32" s="11"/>
    </row>
    <row r="33" spans="1:9" x14ac:dyDescent="0.25">
      <c r="A33" s="90"/>
      <c r="B33" s="93"/>
      <c r="C33" s="16"/>
      <c r="D33" s="17"/>
      <c r="E33" s="17"/>
      <c r="F33" s="18" t="s">
        <v>161</v>
      </c>
      <c r="G33" s="15">
        <f>G32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9">
    <mergeCell ref="D29:E29"/>
    <mergeCell ref="F29:G29"/>
    <mergeCell ref="D34:G34"/>
    <mergeCell ref="A35:B35"/>
    <mergeCell ref="D35:E35"/>
    <mergeCell ref="F35:G35"/>
    <mergeCell ref="D30:E30"/>
    <mergeCell ref="F30:G30"/>
    <mergeCell ref="D25:E25"/>
    <mergeCell ref="F25:G25"/>
    <mergeCell ref="D26:E26"/>
    <mergeCell ref="F26:G26"/>
    <mergeCell ref="D28:E28"/>
    <mergeCell ref="F28:G28"/>
    <mergeCell ref="D27:E27"/>
    <mergeCell ref="F27:G27"/>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
  <sheetViews>
    <sheetView zoomScaleNormal="100" workbookViewId="0">
      <selection activeCell="C14" sqref="C14:G14"/>
    </sheetView>
  </sheetViews>
  <sheetFormatPr defaultRowHeight="15" x14ac:dyDescent="0.25"/>
  <cols>
    <col min="1" max="1" width="5.5703125" style="89" customWidth="1"/>
    <col min="2" max="2" width="3.7109375" style="89" customWidth="1"/>
    <col min="3" max="3" width="55.5703125" customWidth="1"/>
    <col min="4" max="6" width="16" customWidth="1"/>
    <col min="7" max="7" width="16.28515625" customWidth="1"/>
    <col min="8" max="10" width="12.7109375" customWidth="1"/>
  </cols>
  <sheetData>
    <row r="1" spans="1:7" s="153" customFormat="1" x14ac:dyDescent="0.25">
      <c r="A1" s="152"/>
      <c r="B1" s="152"/>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341</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1"/>
      <c r="D18" s="2"/>
      <c r="E18" s="2"/>
      <c r="F18" s="2"/>
      <c r="G18" s="2"/>
    </row>
    <row r="19" spans="1:9" ht="14.45" customHeight="1" x14ac:dyDescent="0.25">
      <c r="A19" s="167" t="s">
        <v>21</v>
      </c>
      <c r="B19" s="168"/>
      <c r="C19" s="3" t="s">
        <v>3</v>
      </c>
      <c r="D19" s="159" t="s">
        <v>4</v>
      </c>
      <c r="E19" s="160"/>
      <c r="F19" s="159" t="s">
        <v>5</v>
      </c>
      <c r="G19" s="160"/>
      <c r="I19" s="79"/>
    </row>
    <row r="20" spans="1:9" ht="15.75" x14ac:dyDescent="0.25">
      <c r="A20" s="179" t="s">
        <v>126</v>
      </c>
      <c r="B20" s="180"/>
      <c r="C20" s="4" t="s">
        <v>56</v>
      </c>
      <c r="D20" s="115"/>
      <c r="E20" s="116"/>
      <c r="F20" s="116"/>
      <c r="G20" s="117"/>
      <c r="I20" s="134"/>
    </row>
    <row r="21" spans="1:9" x14ac:dyDescent="0.25">
      <c r="A21" s="90"/>
      <c r="B21" s="91"/>
      <c r="C21" s="12" t="s">
        <v>10</v>
      </c>
      <c r="D21" s="31"/>
      <c r="E21" s="31"/>
      <c r="F21" s="13"/>
      <c r="G21" s="14"/>
      <c r="I21" s="79"/>
    </row>
    <row r="22" spans="1:9" x14ac:dyDescent="0.25">
      <c r="A22" s="92" t="str">
        <f>$A$20</f>
        <v>1.</v>
      </c>
      <c r="B22" s="24" t="s">
        <v>22</v>
      </c>
      <c r="C22" s="5" t="s">
        <v>168</v>
      </c>
      <c r="D22" s="163"/>
      <c r="E22" s="164"/>
      <c r="F22" s="163"/>
      <c r="G22" s="164"/>
    </row>
    <row r="23" spans="1:9" x14ac:dyDescent="0.25">
      <c r="A23" s="90"/>
      <c r="B23" s="91"/>
      <c r="C23" s="12" t="s">
        <v>11</v>
      </c>
      <c r="D23" s="31"/>
      <c r="E23" s="31"/>
      <c r="F23" s="13"/>
      <c r="G23" s="14"/>
    </row>
    <row r="24" spans="1:9" x14ac:dyDescent="0.25">
      <c r="A24" s="92" t="str">
        <f>$A$20</f>
        <v>1.</v>
      </c>
      <c r="B24" s="24" t="s">
        <v>23</v>
      </c>
      <c r="C24" s="6" t="s">
        <v>166</v>
      </c>
      <c r="D24" s="161"/>
      <c r="E24" s="162"/>
      <c r="F24" s="163"/>
      <c r="G24" s="164"/>
    </row>
    <row r="25" spans="1:9" x14ac:dyDescent="0.25">
      <c r="A25" s="92" t="str">
        <f t="shared" ref="A25:A30" si="0">$A$20</f>
        <v>1.</v>
      </c>
      <c r="B25" s="24" t="s">
        <v>24</v>
      </c>
      <c r="C25" s="6" t="s">
        <v>32</v>
      </c>
      <c r="D25" s="161"/>
      <c r="E25" s="162"/>
      <c r="F25" s="163"/>
      <c r="G25" s="164"/>
    </row>
    <row r="26" spans="1:9" x14ac:dyDescent="0.25">
      <c r="A26" s="92" t="str">
        <f t="shared" si="0"/>
        <v>1.</v>
      </c>
      <c r="B26" s="24" t="s">
        <v>25</v>
      </c>
      <c r="C26" s="6" t="s">
        <v>165</v>
      </c>
      <c r="D26" s="161"/>
      <c r="E26" s="162"/>
      <c r="F26" s="163"/>
      <c r="G26" s="164"/>
    </row>
    <row r="27" spans="1:9" s="79" customFormat="1" x14ac:dyDescent="0.25">
      <c r="A27" s="92" t="str">
        <f t="shared" si="0"/>
        <v>1.</v>
      </c>
      <c r="B27" s="24" t="s">
        <v>26</v>
      </c>
      <c r="C27" s="69" t="s">
        <v>167</v>
      </c>
      <c r="D27" s="161"/>
      <c r="E27" s="162"/>
      <c r="F27" s="163"/>
      <c r="G27" s="164"/>
    </row>
    <row r="28" spans="1:9" x14ac:dyDescent="0.25">
      <c r="A28" s="92" t="str">
        <f t="shared" si="0"/>
        <v>1.</v>
      </c>
      <c r="B28" s="24" t="s">
        <v>29</v>
      </c>
      <c r="C28" s="69" t="s">
        <v>164</v>
      </c>
      <c r="D28" s="161"/>
      <c r="E28" s="162"/>
      <c r="F28" s="163"/>
      <c r="G28" s="164"/>
    </row>
    <row r="29" spans="1:9" x14ac:dyDescent="0.25">
      <c r="A29" s="92" t="str">
        <f t="shared" si="0"/>
        <v>1.</v>
      </c>
      <c r="B29" s="24" t="s">
        <v>30</v>
      </c>
      <c r="C29" s="7" t="s">
        <v>163</v>
      </c>
      <c r="D29" s="161"/>
      <c r="E29" s="162"/>
      <c r="F29" s="163"/>
      <c r="G29" s="164"/>
    </row>
    <row r="30" spans="1:9" s="82" customFormat="1" ht="86.1" customHeight="1" x14ac:dyDescent="0.25">
      <c r="A30" s="92" t="str">
        <f t="shared" si="0"/>
        <v>1.</v>
      </c>
      <c r="B30" s="24" t="s">
        <v>31</v>
      </c>
      <c r="C30" s="114" t="s">
        <v>50</v>
      </c>
      <c r="D30" s="163"/>
      <c r="E30" s="164"/>
      <c r="F30" s="163"/>
      <c r="G30" s="164"/>
    </row>
    <row r="31" spans="1:9" s="64" customFormat="1" ht="27" customHeight="1" x14ac:dyDescent="0.25">
      <c r="A31" s="90"/>
      <c r="B31" s="91"/>
      <c r="C31" s="72" t="s">
        <v>13</v>
      </c>
      <c r="D31" s="165" t="s">
        <v>6</v>
      </c>
      <c r="E31" s="165"/>
      <c r="F31" s="165" t="s">
        <v>7</v>
      </c>
      <c r="G31" s="165"/>
      <c r="H31" s="11"/>
      <c r="I31" s="11"/>
    </row>
    <row r="32" spans="1:9" s="64" customFormat="1" x14ac:dyDescent="0.25">
      <c r="A32" s="92" t="str">
        <f>$A$20</f>
        <v>1.</v>
      </c>
      <c r="B32" s="24" t="s">
        <v>37</v>
      </c>
      <c r="C32" s="99" t="s">
        <v>56</v>
      </c>
      <c r="D32" s="185">
        <v>3</v>
      </c>
      <c r="E32" s="185"/>
      <c r="F32" s="166"/>
      <c r="G32" s="166"/>
      <c r="H32" s="11"/>
      <c r="I32" s="11"/>
    </row>
    <row r="33" spans="1:9" s="64" customFormat="1" x14ac:dyDescent="0.25">
      <c r="A33" s="90"/>
      <c r="B33" s="93"/>
      <c r="C33" s="16"/>
      <c r="D33" s="120"/>
      <c r="E33" s="120"/>
      <c r="F33" s="78" t="s">
        <v>161</v>
      </c>
      <c r="G33" s="15">
        <f>D32*F32</f>
        <v>0</v>
      </c>
      <c r="H33" s="11"/>
      <c r="I33" s="11"/>
    </row>
    <row r="34" spans="1:9" x14ac:dyDescent="0.25">
      <c r="A34" s="94"/>
      <c r="B34" s="95"/>
      <c r="C34" s="8" t="s">
        <v>12</v>
      </c>
      <c r="D34" s="182" t="s">
        <v>162</v>
      </c>
      <c r="E34" s="183"/>
      <c r="F34" s="183"/>
      <c r="G34" s="184"/>
    </row>
    <row r="35" spans="1:9" x14ac:dyDescent="0.25">
      <c r="A35" s="157"/>
      <c r="B35" s="157"/>
      <c r="D35" s="158"/>
      <c r="E35" s="158"/>
      <c r="F35" s="158"/>
      <c r="G35" s="158"/>
    </row>
    <row r="37" spans="1:9" x14ac:dyDescent="0.25">
      <c r="H37" s="47"/>
    </row>
  </sheetData>
  <mergeCells count="52">
    <mergeCell ref="A4:G4"/>
    <mergeCell ref="A6:G6"/>
    <mergeCell ref="A3:G3"/>
    <mergeCell ref="D34:G34"/>
    <mergeCell ref="D25:E25"/>
    <mergeCell ref="F25:G25"/>
    <mergeCell ref="D29:E29"/>
    <mergeCell ref="F29:G29"/>
    <mergeCell ref="C12:G12"/>
    <mergeCell ref="C13:G13"/>
    <mergeCell ref="D27:E27"/>
    <mergeCell ref="D30:E30"/>
    <mergeCell ref="F27:G27"/>
    <mergeCell ref="F30:G30"/>
    <mergeCell ref="D31:E31"/>
    <mergeCell ref="D32:E32"/>
    <mergeCell ref="A20:B20"/>
    <mergeCell ref="A11:B11"/>
    <mergeCell ref="A12:B12"/>
    <mergeCell ref="A13:B13"/>
    <mergeCell ref="A14:B14"/>
    <mergeCell ref="A15:B15"/>
    <mergeCell ref="A16:B16"/>
    <mergeCell ref="A17:B17"/>
    <mergeCell ref="A19:B19"/>
    <mergeCell ref="A8:B8"/>
    <mergeCell ref="C8:G8"/>
    <mergeCell ref="A9:B9"/>
    <mergeCell ref="C9:G9"/>
    <mergeCell ref="A10:B10"/>
    <mergeCell ref="C10:G10"/>
    <mergeCell ref="C17:G17"/>
    <mergeCell ref="C14:G14"/>
    <mergeCell ref="C15:G15"/>
    <mergeCell ref="C16:G16"/>
    <mergeCell ref="C11:G11"/>
    <mergeCell ref="A5:G5"/>
    <mergeCell ref="A35:B35"/>
    <mergeCell ref="D35:E35"/>
    <mergeCell ref="D19:E19"/>
    <mergeCell ref="F35:G35"/>
    <mergeCell ref="D24:E24"/>
    <mergeCell ref="D26:E26"/>
    <mergeCell ref="F26:G26"/>
    <mergeCell ref="D28:E28"/>
    <mergeCell ref="F28:G28"/>
    <mergeCell ref="F24:G24"/>
    <mergeCell ref="F31:G31"/>
    <mergeCell ref="F32:G32"/>
    <mergeCell ref="F19:G19"/>
    <mergeCell ref="D22:E22"/>
    <mergeCell ref="F22:G22"/>
  </mergeCells>
  <pageMargins left="0.7" right="0.7" top="0.75" bottom="0.75" header="0.3" footer="0.3"/>
  <pageSetup paperSize="9" orientation="portrait" horizontalDpi="300" verticalDpi="300" r:id="rId1"/>
  <ignoredErrors>
    <ignoredError sqref="B22: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7"/>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359</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111</v>
      </c>
      <c r="B20" s="180"/>
      <c r="C20" s="70" t="s">
        <v>147</v>
      </c>
      <c r="D20" s="186"/>
      <c r="E20" s="187"/>
      <c r="F20" s="187"/>
      <c r="G20" s="188"/>
    </row>
    <row r="21" spans="1:9" x14ac:dyDescent="0.25">
      <c r="A21" s="90"/>
      <c r="B21" s="91"/>
      <c r="C21" s="71" t="s">
        <v>10</v>
      </c>
      <c r="D21" s="31"/>
      <c r="E21" s="31"/>
      <c r="F21" s="31"/>
      <c r="G21" s="32"/>
    </row>
    <row r="22" spans="1:9" x14ac:dyDescent="0.25">
      <c r="A22" s="92" t="str">
        <f>$A$20</f>
        <v>19.</v>
      </c>
      <c r="B22" s="24" t="s">
        <v>22</v>
      </c>
      <c r="C22" s="66" t="s">
        <v>240</v>
      </c>
      <c r="D22" s="163"/>
      <c r="E22" s="164"/>
      <c r="F22" s="163"/>
      <c r="G22" s="164"/>
    </row>
    <row r="23" spans="1:9" x14ac:dyDescent="0.25">
      <c r="A23" s="90"/>
      <c r="B23" s="91"/>
      <c r="C23" s="71" t="s">
        <v>11</v>
      </c>
      <c r="D23" s="31"/>
      <c r="E23" s="31"/>
      <c r="F23" s="31"/>
      <c r="G23" s="32"/>
    </row>
    <row r="24" spans="1:9" x14ac:dyDescent="0.25">
      <c r="A24" s="126" t="str">
        <f t="shared" ref="A24:A29" si="0">$A$20</f>
        <v>19.</v>
      </c>
      <c r="B24" s="127" t="s">
        <v>23</v>
      </c>
      <c r="C24" s="69" t="s">
        <v>241</v>
      </c>
      <c r="D24" s="163"/>
      <c r="E24" s="164"/>
      <c r="F24" s="163"/>
      <c r="G24" s="164"/>
    </row>
    <row r="25" spans="1:9" x14ac:dyDescent="0.25">
      <c r="A25" s="126" t="str">
        <f t="shared" si="0"/>
        <v>19.</v>
      </c>
      <c r="B25" s="127" t="s">
        <v>24</v>
      </c>
      <c r="C25" s="69" t="s">
        <v>32</v>
      </c>
      <c r="D25" s="163"/>
      <c r="E25" s="164"/>
      <c r="F25" s="163"/>
      <c r="G25" s="164"/>
    </row>
    <row r="26" spans="1:9" x14ac:dyDescent="0.25">
      <c r="A26" s="126" t="str">
        <f t="shared" si="0"/>
        <v>19.</v>
      </c>
      <c r="B26" s="127" t="s">
        <v>25</v>
      </c>
      <c r="C26" s="69" t="s">
        <v>242</v>
      </c>
      <c r="D26" s="163"/>
      <c r="E26" s="164"/>
      <c r="F26" s="163"/>
      <c r="G26" s="164"/>
    </row>
    <row r="27" spans="1:9" x14ac:dyDescent="0.25">
      <c r="A27" s="126" t="str">
        <f t="shared" si="0"/>
        <v>19.</v>
      </c>
      <c r="B27" s="127" t="s">
        <v>26</v>
      </c>
      <c r="C27" s="69" t="s">
        <v>45</v>
      </c>
      <c r="D27" s="80"/>
      <c r="E27" s="81"/>
      <c r="F27" s="80"/>
      <c r="G27" s="81"/>
    </row>
    <row r="28" spans="1:9" x14ac:dyDescent="0.25">
      <c r="A28" s="126" t="str">
        <f t="shared" si="0"/>
        <v>19.</v>
      </c>
      <c r="B28" s="127" t="s">
        <v>29</v>
      </c>
      <c r="C28" s="69" t="s">
        <v>243</v>
      </c>
      <c r="D28" s="163"/>
      <c r="E28" s="164"/>
      <c r="F28" s="163"/>
      <c r="G28" s="164"/>
    </row>
    <row r="29" spans="1:9" x14ac:dyDescent="0.25">
      <c r="A29" s="126" t="str">
        <f t="shared" si="0"/>
        <v>19.</v>
      </c>
      <c r="B29" s="127" t="s">
        <v>30</v>
      </c>
      <c r="C29" s="7" t="s">
        <v>163</v>
      </c>
      <c r="D29" s="163"/>
      <c r="E29" s="164"/>
      <c r="F29" s="163"/>
      <c r="G29" s="164"/>
    </row>
    <row r="30" spans="1:9" s="125" customFormat="1" ht="69.95" customHeight="1" x14ac:dyDescent="0.25">
      <c r="A30" s="126" t="s">
        <v>111</v>
      </c>
      <c r="B30" s="127" t="s">
        <v>31</v>
      </c>
      <c r="C30" s="7"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19.</v>
      </c>
      <c r="B32" s="24" t="s">
        <v>37</v>
      </c>
      <c r="C32" s="9" t="s">
        <v>244</v>
      </c>
      <c r="D32" s="19"/>
      <c r="E32" s="19"/>
      <c r="F32" s="19">
        <v>1</v>
      </c>
      <c r="G32" s="19"/>
      <c r="H32" s="11"/>
      <c r="I32" s="11"/>
    </row>
    <row r="33" spans="1:9" x14ac:dyDescent="0.25">
      <c r="A33" s="90"/>
      <c r="B33" s="93"/>
      <c r="C33" s="16"/>
      <c r="D33" s="17"/>
      <c r="E33" s="17"/>
      <c r="F33" s="18" t="s">
        <v>161</v>
      </c>
      <c r="G33" s="15">
        <f>G32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7">
    <mergeCell ref="D29:E29"/>
    <mergeCell ref="F29:G29"/>
    <mergeCell ref="D34:G34"/>
    <mergeCell ref="A35:B35"/>
    <mergeCell ref="D35:E35"/>
    <mergeCell ref="F35:G35"/>
    <mergeCell ref="D30:E30"/>
    <mergeCell ref="F30:G30"/>
    <mergeCell ref="D25:E25"/>
    <mergeCell ref="F25:G25"/>
    <mergeCell ref="D26:E26"/>
    <mergeCell ref="F26:G26"/>
    <mergeCell ref="D28:E28"/>
    <mergeCell ref="F28:G28"/>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9"/>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360</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7" ht="27.75" customHeight="1" x14ac:dyDescent="0.25">
      <c r="A17" s="169" t="s">
        <v>36</v>
      </c>
      <c r="B17" s="170"/>
      <c r="C17" s="171" t="s">
        <v>2</v>
      </c>
      <c r="D17" s="172"/>
      <c r="E17" s="172"/>
      <c r="F17" s="172"/>
      <c r="G17" s="173"/>
    </row>
    <row r="18" spans="1:7" x14ac:dyDescent="0.25">
      <c r="C18" s="74"/>
      <c r="D18" s="75"/>
      <c r="E18" s="75"/>
      <c r="F18" s="75"/>
      <c r="G18" s="75"/>
    </row>
    <row r="19" spans="1:7" x14ac:dyDescent="0.25">
      <c r="A19" s="167" t="s">
        <v>21</v>
      </c>
      <c r="B19" s="168"/>
      <c r="C19" s="73" t="s">
        <v>3</v>
      </c>
      <c r="D19" s="159" t="s">
        <v>4</v>
      </c>
      <c r="E19" s="160"/>
      <c r="F19" s="159" t="s">
        <v>5</v>
      </c>
      <c r="G19" s="160"/>
    </row>
    <row r="20" spans="1:7" ht="15.75" x14ac:dyDescent="0.25">
      <c r="A20" s="179" t="s">
        <v>116</v>
      </c>
      <c r="B20" s="180"/>
      <c r="C20" s="70" t="s">
        <v>148</v>
      </c>
      <c r="D20" s="186"/>
      <c r="E20" s="187"/>
      <c r="F20" s="187"/>
      <c r="G20" s="188"/>
    </row>
    <row r="21" spans="1:7" x14ac:dyDescent="0.25">
      <c r="A21" s="90"/>
      <c r="B21" s="91"/>
      <c r="C21" s="71" t="s">
        <v>10</v>
      </c>
      <c r="D21" s="31"/>
      <c r="E21" s="31"/>
      <c r="F21" s="31"/>
      <c r="G21" s="32"/>
    </row>
    <row r="22" spans="1:7" x14ac:dyDescent="0.25">
      <c r="A22" s="92" t="str">
        <f>$A$20</f>
        <v>20.</v>
      </c>
      <c r="B22" s="24" t="s">
        <v>22</v>
      </c>
      <c r="C22" s="66" t="s">
        <v>245</v>
      </c>
      <c r="D22" s="163"/>
      <c r="E22" s="164"/>
      <c r="F22" s="163"/>
      <c r="G22" s="164"/>
    </row>
    <row r="23" spans="1:7" x14ac:dyDescent="0.25">
      <c r="A23" s="90"/>
      <c r="B23" s="91"/>
      <c r="C23" s="71" t="s">
        <v>11</v>
      </c>
      <c r="D23" s="31"/>
      <c r="E23" s="31"/>
      <c r="F23" s="31"/>
      <c r="G23" s="32"/>
    </row>
    <row r="24" spans="1:7" x14ac:dyDescent="0.25">
      <c r="A24" s="92" t="str">
        <f>$A$20</f>
        <v>20.</v>
      </c>
      <c r="B24" s="24" t="s">
        <v>23</v>
      </c>
      <c r="C24" s="69" t="s">
        <v>246</v>
      </c>
      <c r="D24" s="163"/>
      <c r="E24" s="164"/>
      <c r="F24" s="163"/>
      <c r="G24" s="164"/>
    </row>
    <row r="25" spans="1:7" s="125" customFormat="1" x14ac:dyDescent="0.25">
      <c r="A25" s="92" t="str">
        <f t="shared" ref="A25:A32" si="0">$A$20</f>
        <v>20.</v>
      </c>
      <c r="B25" s="24" t="s">
        <v>24</v>
      </c>
      <c r="C25" s="69" t="s">
        <v>250</v>
      </c>
      <c r="D25" s="163"/>
      <c r="E25" s="164"/>
      <c r="F25" s="163"/>
      <c r="G25" s="164"/>
    </row>
    <row r="26" spans="1:7" s="125" customFormat="1" x14ac:dyDescent="0.25">
      <c r="A26" s="92" t="str">
        <f t="shared" si="0"/>
        <v>20.</v>
      </c>
      <c r="B26" s="24" t="s">
        <v>25</v>
      </c>
      <c r="C26" s="69" t="s">
        <v>32</v>
      </c>
      <c r="D26" s="163"/>
      <c r="E26" s="164"/>
      <c r="F26" s="163"/>
      <c r="G26" s="164"/>
    </row>
    <row r="27" spans="1:7" s="125" customFormat="1" x14ac:dyDescent="0.25">
      <c r="A27" s="92" t="str">
        <f t="shared" si="0"/>
        <v>20.</v>
      </c>
      <c r="B27" s="24" t="s">
        <v>26</v>
      </c>
      <c r="C27" s="69" t="s">
        <v>247</v>
      </c>
      <c r="D27" s="163"/>
      <c r="E27" s="164"/>
      <c r="F27" s="163"/>
      <c r="G27" s="164"/>
    </row>
    <row r="28" spans="1:7" s="125" customFormat="1" x14ac:dyDescent="0.25">
      <c r="A28" s="92" t="str">
        <f t="shared" si="0"/>
        <v>20.</v>
      </c>
      <c r="B28" s="24" t="s">
        <v>29</v>
      </c>
      <c r="C28" s="69" t="s">
        <v>248</v>
      </c>
      <c r="D28" s="163"/>
      <c r="E28" s="164"/>
      <c r="F28" s="163"/>
      <c r="G28" s="164"/>
    </row>
    <row r="29" spans="1:7" s="125" customFormat="1" ht="14.45" customHeight="1" x14ac:dyDescent="0.25">
      <c r="A29" s="92" t="str">
        <f t="shared" si="0"/>
        <v>20.</v>
      </c>
      <c r="B29" s="24" t="s">
        <v>30</v>
      </c>
      <c r="C29" s="69" t="s">
        <v>251</v>
      </c>
      <c r="D29" s="163"/>
      <c r="E29" s="164"/>
      <c r="F29" s="163"/>
      <c r="G29" s="164"/>
    </row>
    <row r="30" spans="1:7" s="125" customFormat="1" x14ac:dyDescent="0.25">
      <c r="A30" s="92" t="str">
        <f t="shared" si="0"/>
        <v>20.</v>
      </c>
      <c r="B30" s="24" t="s">
        <v>31</v>
      </c>
      <c r="C30" s="69" t="s">
        <v>249</v>
      </c>
      <c r="D30" s="163"/>
      <c r="E30" s="164"/>
      <c r="F30" s="163"/>
      <c r="G30" s="164"/>
    </row>
    <row r="31" spans="1:7" s="125" customFormat="1" x14ac:dyDescent="0.25">
      <c r="A31" s="92" t="str">
        <f t="shared" si="0"/>
        <v>20.</v>
      </c>
      <c r="B31" s="24" t="s">
        <v>37</v>
      </c>
      <c r="C31" s="69" t="s">
        <v>163</v>
      </c>
      <c r="D31" s="163"/>
      <c r="E31" s="164"/>
      <c r="F31" s="163"/>
      <c r="G31" s="164"/>
    </row>
    <row r="32" spans="1:7" s="125" customFormat="1" ht="78.95" customHeight="1" x14ac:dyDescent="0.25">
      <c r="A32" s="92" t="str">
        <f t="shared" si="0"/>
        <v>20.</v>
      </c>
      <c r="B32" s="24" t="s">
        <v>38</v>
      </c>
      <c r="C32" s="69" t="s">
        <v>50</v>
      </c>
      <c r="D32" s="163"/>
      <c r="E32" s="164"/>
      <c r="F32" s="163"/>
      <c r="G32" s="164"/>
    </row>
    <row r="33" spans="1:9" ht="40.5" x14ac:dyDescent="0.25">
      <c r="A33" s="90"/>
      <c r="B33" s="91"/>
      <c r="C33" s="72" t="s">
        <v>13</v>
      </c>
      <c r="D33" s="25" t="s">
        <v>41</v>
      </c>
      <c r="E33" s="25" t="s">
        <v>39</v>
      </c>
      <c r="F33" s="25" t="s">
        <v>6</v>
      </c>
      <c r="G33" s="25" t="s">
        <v>7</v>
      </c>
      <c r="H33" s="11"/>
      <c r="I33" s="11"/>
    </row>
    <row r="34" spans="1:9" x14ac:dyDescent="0.25">
      <c r="A34" s="92" t="str">
        <f>$A$20</f>
        <v>20.</v>
      </c>
      <c r="B34" s="24" t="s">
        <v>40</v>
      </c>
      <c r="C34" s="9" t="s">
        <v>148</v>
      </c>
      <c r="D34" s="19"/>
      <c r="E34" s="19"/>
      <c r="F34" s="19">
        <v>1</v>
      </c>
      <c r="G34" s="19"/>
      <c r="H34" s="11"/>
      <c r="I34" s="11"/>
    </row>
    <row r="35" spans="1:9" x14ac:dyDescent="0.25">
      <c r="A35" s="90"/>
      <c r="B35" s="93"/>
      <c r="C35" s="16"/>
      <c r="D35" s="17"/>
      <c r="E35" s="17"/>
      <c r="F35" s="18" t="s">
        <v>161</v>
      </c>
      <c r="G35" s="15">
        <f>G34</f>
        <v>0</v>
      </c>
      <c r="H35" s="11"/>
      <c r="I35" s="101"/>
    </row>
    <row r="36" spans="1:9" x14ac:dyDescent="0.25">
      <c r="A36" s="94"/>
      <c r="B36" s="95"/>
      <c r="C36" s="8" t="s">
        <v>12</v>
      </c>
      <c r="D36" s="182" t="s">
        <v>162</v>
      </c>
      <c r="E36" s="183"/>
      <c r="F36" s="183"/>
      <c r="G36" s="184"/>
      <c r="I36" s="102"/>
    </row>
    <row r="37" spans="1:9" x14ac:dyDescent="0.25">
      <c r="A37" s="157"/>
      <c r="B37" s="157"/>
      <c r="D37" s="158"/>
      <c r="E37" s="158"/>
      <c r="F37" s="158"/>
      <c r="G37" s="158"/>
      <c r="I37" s="102"/>
    </row>
    <row r="38" spans="1:9" x14ac:dyDescent="0.25">
      <c r="I38" s="102"/>
    </row>
    <row r="39" spans="1:9" x14ac:dyDescent="0.25">
      <c r="I39" s="102"/>
    </row>
  </sheetData>
  <mergeCells count="53">
    <mergeCell ref="D36:G36"/>
    <mergeCell ref="A37:B37"/>
    <mergeCell ref="D37:E37"/>
    <mergeCell ref="F37:G37"/>
    <mergeCell ref="F28:G28"/>
    <mergeCell ref="F29:G29"/>
    <mergeCell ref="F32:G32"/>
    <mergeCell ref="D32:E32"/>
    <mergeCell ref="D31:E31"/>
    <mergeCell ref="F31:G31"/>
    <mergeCell ref="D30:E30"/>
    <mergeCell ref="F30:G30"/>
    <mergeCell ref="D29:E29"/>
    <mergeCell ref="A20:B20"/>
    <mergeCell ref="D20:G20"/>
    <mergeCell ref="D22:E22"/>
    <mergeCell ref="F22:G22"/>
    <mergeCell ref="D24:E24"/>
    <mergeCell ref="F24:G24"/>
    <mergeCell ref="D25:E25"/>
    <mergeCell ref="D28:E28"/>
    <mergeCell ref="D26:E26"/>
    <mergeCell ref="F26:G26"/>
    <mergeCell ref="D27:E27"/>
    <mergeCell ref="F27:G27"/>
    <mergeCell ref="F25:G25"/>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6"/>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361</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0.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117</v>
      </c>
      <c r="B20" s="180"/>
      <c r="C20" s="70" t="s">
        <v>149</v>
      </c>
      <c r="D20" s="186"/>
      <c r="E20" s="187"/>
      <c r="F20" s="187"/>
      <c r="G20" s="188"/>
    </row>
    <row r="21" spans="1:9" x14ac:dyDescent="0.25">
      <c r="A21" s="90"/>
      <c r="B21" s="91"/>
      <c r="C21" s="71" t="s">
        <v>10</v>
      </c>
      <c r="D21" s="31"/>
      <c r="E21" s="31"/>
      <c r="F21" s="31"/>
      <c r="G21" s="32"/>
    </row>
    <row r="22" spans="1:9" x14ac:dyDescent="0.25">
      <c r="A22" s="92" t="str">
        <f>$A$20</f>
        <v>21.</v>
      </c>
      <c r="B22" s="24" t="s">
        <v>22</v>
      </c>
      <c r="C22" s="66" t="s">
        <v>252</v>
      </c>
      <c r="D22" s="163"/>
      <c r="E22" s="164"/>
      <c r="F22" s="163"/>
      <c r="G22" s="164"/>
    </row>
    <row r="23" spans="1:9" x14ac:dyDescent="0.25">
      <c r="A23" s="90"/>
      <c r="B23" s="91"/>
      <c r="C23" s="71" t="s">
        <v>11</v>
      </c>
      <c r="D23" s="31"/>
      <c r="E23" s="31"/>
      <c r="F23" s="31"/>
      <c r="G23" s="32"/>
      <c r="H23" s="103"/>
    </row>
    <row r="24" spans="1:9" ht="25.5" x14ac:dyDescent="0.25">
      <c r="A24" s="92" t="str">
        <f t="shared" ref="A24:A29" si="0">$A$20</f>
        <v>21.</v>
      </c>
      <c r="B24" s="24" t="s">
        <v>23</v>
      </c>
      <c r="C24" s="69" t="s">
        <v>253</v>
      </c>
      <c r="D24" s="163"/>
      <c r="E24" s="164"/>
      <c r="F24" s="163"/>
      <c r="G24" s="164"/>
    </row>
    <row r="25" spans="1:9" x14ac:dyDescent="0.25">
      <c r="A25" s="92" t="str">
        <f t="shared" si="0"/>
        <v>21.</v>
      </c>
      <c r="B25" s="24" t="s">
        <v>24</v>
      </c>
      <c r="C25" s="69" t="s">
        <v>32</v>
      </c>
      <c r="D25" s="163"/>
      <c r="E25" s="164"/>
      <c r="F25" s="163"/>
      <c r="G25" s="164"/>
    </row>
    <row r="26" spans="1:9" x14ac:dyDescent="0.25">
      <c r="A26" s="92" t="str">
        <f t="shared" si="0"/>
        <v>21.</v>
      </c>
      <c r="B26" s="24" t="s">
        <v>25</v>
      </c>
      <c r="C26" s="69" t="s">
        <v>254</v>
      </c>
      <c r="D26" s="163"/>
      <c r="E26" s="164"/>
      <c r="F26" s="163"/>
      <c r="G26" s="164"/>
    </row>
    <row r="27" spans="1:9" x14ac:dyDescent="0.25">
      <c r="A27" s="92" t="str">
        <f t="shared" si="0"/>
        <v>21.</v>
      </c>
      <c r="B27" s="24" t="s">
        <v>26</v>
      </c>
      <c r="C27" s="69" t="s">
        <v>255</v>
      </c>
      <c r="D27" s="163"/>
      <c r="E27" s="164"/>
      <c r="F27" s="163"/>
      <c r="G27" s="164"/>
    </row>
    <row r="28" spans="1:9" x14ac:dyDescent="0.25">
      <c r="A28" s="92" t="str">
        <f t="shared" si="0"/>
        <v>21.</v>
      </c>
      <c r="B28" s="24" t="s">
        <v>29</v>
      </c>
      <c r="C28" s="69" t="s">
        <v>256</v>
      </c>
      <c r="D28" s="163"/>
      <c r="E28" s="164"/>
      <c r="F28" s="163"/>
      <c r="G28" s="164"/>
    </row>
    <row r="29" spans="1:9" x14ac:dyDescent="0.25">
      <c r="A29" s="92" t="str">
        <f t="shared" si="0"/>
        <v>21.</v>
      </c>
      <c r="B29" s="24" t="s">
        <v>30</v>
      </c>
      <c r="C29" s="7" t="s">
        <v>257</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21.</v>
      </c>
      <c r="B31" s="24">
        <v>8</v>
      </c>
      <c r="C31" s="9" t="s">
        <v>149</v>
      </c>
      <c r="D31" s="19"/>
      <c r="E31" s="19"/>
      <c r="F31" s="19">
        <v>1</v>
      </c>
      <c r="G31" s="19"/>
      <c r="H31" s="11"/>
      <c r="I31" s="11"/>
    </row>
    <row r="32" spans="1:9" x14ac:dyDescent="0.25">
      <c r="A32" s="90"/>
      <c r="B32" s="93"/>
      <c r="C32" s="16"/>
      <c r="D32" s="17"/>
      <c r="E32" s="17"/>
      <c r="F32" s="18" t="s">
        <v>161</v>
      </c>
      <c r="G32" s="15">
        <f>G31</f>
        <v>0</v>
      </c>
      <c r="H32" s="11"/>
      <c r="I32" s="101"/>
    </row>
    <row r="33" spans="1:9" x14ac:dyDescent="0.25">
      <c r="A33" s="94"/>
      <c r="B33" s="95"/>
      <c r="C33" s="8" t="s">
        <v>12</v>
      </c>
      <c r="D33" s="182" t="s">
        <v>162</v>
      </c>
      <c r="E33" s="183"/>
      <c r="F33" s="183"/>
      <c r="G33" s="184"/>
      <c r="I33" s="102"/>
    </row>
    <row r="34" spans="1:9" x14ac:dyDescent="0.25">
      <c r="A34" s="157"/>
      <c r="B34" s="157"/>
      <c r="D34" s="158"/>
      <c r="E34" s="158"/>
      <c r="F34" s="158"/>
      <c r="G34" s="158"/>
      <c r="I34" s="102"/>
    </row>
    <row r="35" spans="1:9" x14ac:dyDescent="0.25">
      <c r="I35" s="102"/>
    </row>
    <row r="36" spans="1:9" x14ac:dyDescent="0.25">
      <c r="I36" s="102"/>
    </row>
  </sheetData>
  <mergeCells count="47">
    <mergeCell ref="D29:E29"/>
    <mergeCell ref="F29:G29"/>
    <mergeCell ref="D33:G33"/>
    <mergeCell ref="A34:B34"/>
    <mergeCell ref="D34:E34"/>
    <mergeCell ref="F34:G34"/>
    <mergeCell ref="D25:E25"/>
    <mergeCell ref="F25:G25"/>
    <mergeCell ref="D26:E26"/>
    <mergeCell ref="F26:G26"/>
    <mergeCell ref="D28:E28"/>
    <mergeCell ref="F28:G28"/>
    <mergeCell ref="D27:E27"/>
    <mergeCell ref="F27:G27"/>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6"/>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362</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121</v>
      </c>
      <c r="B20" s="180"/>
      <c r="C20" s="70" t="s">
        <v>150</v>
      </c>
      <c r="D20" s="186"/>
      <c r="E20" s="187"/>
      <c r="F20" s="187"/>
      <c r="G20" s="188"/>
    </row>
    <row r="21" spans="1:9" x14ac:dyDescent="0.25">
      <c r="A21" s="90"/>
      <c r="B21" s="91"/>
      <c r="C21" s="71" t="s">
        <v>10</v>
      </c>
      <c r="D21" s="31"/>
      <c r="E21" s="31"/>
      <c r="F21" s="31"/>
      <c r="G21" s="32"/>
    </row>
    <row r="22" spans="1:9" x14ac:dyDescent="0.25">
      <c r="A22" s="92" t="str">
        <f>$A$20</f>
        <v>22.</v>
      </c>
      <c r="B22" s="24" t="s">
        <v>22</v>
      </c>
      <c r="C22" s="66" t="s">
        <v>252</v>
      </c>
      <c r="D22" s="163"/>
      <c r="E22" s="164"/>
      <c r="F22" s="163"/>
      <c r="G22" s="164"/>
    </row>
    <row r="23" spans="1:9" x14ac:dyDescent="0.25">
      <c r="A23" s="90"/>
      <c r="B23" s="91"/>
      <c r="C23" s="71" t="s">
        <v>11</v>
      </c>
      <c r="D23" s="31"/>
      <c r="E23" s="31"/>
      <c r="F23" s="31"/>
      <c r="G23" s="32"/>
      <c r="H23" s="103"/>
    </row>
    <row r="24" spans="1:9" x14ac:dyDescent="0.25">
      <c r="A24" s="92" t="str">
        <f t="shared" ref="A24:A29" si="0">$A$20</f>
        <v>22.</v>
      </c>
      <c r="B24" s="24" t="s">
        <v>23</v>
      </c>
      <c r="C24" s="69" t="s">
        <v>260</v>
      </c>
      <c r="D24" s="163"/>
      <c r="E24" s="164"/>
      <c r="F24" s="163"/>
      <c r="G24" s="164"/>
    </row>
    <row r="25" spans="1:9" ht="15.75" x14ac:dyDescent="0.25">
      <c r="A25" s="92" t="str">
        <f t="shared" si="0"/>
        <v>22.</v>
      </c>
      <c r="B25" s="24" t="s">
        <v>24</v>
      </c>
      <c r="C25" s="69" t="s">
        <v>32</v>
      </c>
      <c r="D25" s="163"/>
      <c r="E25" s="164"/>
      <c r="F25" s="163"/>
      <c r="G25" s="164"/>
      <c r="H25" s="104"/>
    </row>
    <row r="26" spans="1:9" ht="15.75" x14ac:dyDescent="0.25">
      <c r="A26" s="92" t="str">
        <f t="shared" si="0"/>
        <v>22.</v>
      </c>
      <c r="B26" s="24" t="s">
        <v>25</v>
      </c>
      <c r="C26" s="69" t="s">
        <v>254</v>
      </c>
      <c r="D26" s="163"/>
      <c r="E26" s="164"/>
      <c r="F26" s="163"/>
      <c r="G26" s="164"/>
      <c r="H26" s="105"/>
    </row>
    <row r="27" spans="1:9" ht="15.75" x14ac:dyDescent="0.25">
      <c r="A27" s="92" t="str">
        <f t="shared" si="0"/>
        <v>22.</v>
      </c>
      <c r="B27" s="24" t="s">
        <v>26</v>
      </c>
      <c r="C27" s="69" t="s">
        <v>255</v>
      </c>
      <c r="D27" s="163"/>
      <c r="E27" s="164"/>
      <c r="F27" s="163"/>
      <c r="G27" s="164"/>
      <c r="H27" s="106"/>
    </row>
    <row r="28" spans="1:9" x14ac:dyDescent="0.25">
      <c r="A28" s="92" t="str">
        <f t="shared" si="0"/>
        <v>22.</v>
      </c>
      <c r="B28" s="24" t="s">
        <v>29</v>
      </c>
      <c r="C28" s="69" t="s">
        <v>256</v>
      </c>
      <c r="D28" s="163"/>
      <c r="E28" s="164"/>
      <c r="F28" s="163"/>
      <c r="G28" s="164"/>
    </row>
    <row r="29" spans="1:9" x14ac:dyDescent="0.25">
      <c r="A29" s="92" t="str">
        <f t="shared" si="0"/>
        <v>22.</v>
      </c>
      <c r="B29" s="24" t="s">
        <v>30</v>
      </c>
      <c r="C29" s="7" t="s">
        <v>259</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22.</v>
      </c>
      <c r="B31" s="24">
        <v>8</v>
      </c>
      <c r="C31" s="9" t="s">
        <v>150</v>
      </c>
      <c r="D31" s="19"/>
      <c r="E31" s="19"/>
      <c r="F31" s="19">
        <v>1</v>
      </c>
      <c r="G31" s="19"/>
      <c r="H31" s="11"/>
      <c r="I31" s="11"/>
    </row>
    <row r="32" spans="1:9" x14ac:dyDescent="0.25">
      <c r="A32" s="90"/>
      <c r="B32" s="93"/>
      <c r="C32" s="16"/>
      <c r="D32" s="17"/>
      <c r="E32" s="17"/>
      <c r="F32" s="18" t="s">
        <v>161</v>
      </c>
      <c r="G32" s="15">
        <f>G31</f>
        <v>0</v>
      </c>
      <c r="H32" s="11"/>
      <c r="I32" s="101"/>
    </row>
    <row r="33" spans="1:9" x14ac:dyDescent="0.25">
      <c r="A33" s="94"/>
      <c r="B33" s="95"/>
      <c r="C33" s="8" t="s">
        <v>12</v>
      </c>
      <c r="D33" s="182" t="s">
        <v>162</v>
      </c>
      <c r="E33" s="183"/>
      <c r="F33" s="183"/>
      <c r="G33" s="184"/>
      <c r="I33" s="102"/>
    </row>
    <row r="34" spans="1:9" x14ac:dyDescent="0.25">
      <c r="A34" s="157"/>
      <c r="B34" s="157"/>
      <c r="D34" s="158"/>
      <c r="E34" s="158"/>
      <c r="F34" s="158"/>
      <c r="G34" s="158"/>
      <c r="I34" s="102"/>
    </row>
    <row r="35" spans="1:9" x14ac:dyDescent="0.25">
      <c r="I35" s="102"/>
    </row>
    <row r="36" spans="1:9" x14ac:dyDescent="0.25">
      <c r="I36" s="102"/>
    </row>
  </sheetData>
  <mergeCells count="47">
    <mergeCell ref="D29:E29"/>
    <mergeCell ref="F29:G29"/>
    <mergeCell ref="D33:G33"/>
    <mergeCell ref="A34:B34"/>
    <mergeCell ref="D34:E34"/>
    <mergeCell ref="F34:G34"/>
    <mergeCell ref="D25:E25"/>
    <mergeCell ref="F25:G25"/>
    <mergeCell ref="D26:E26"/>
    <mergeCell ref="F26:G26"/>
    <mergeCell ref="D28:E28"/>
    <mergeCell ref="F28:G28"/>
    <mergeCell ref="D27:E27"/>
    <mergeCell ref="F27:G27"/>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6"/>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363</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122</v>
      </c>
      <c r="B20" s="180"/>
      <c r="C20" s="70" t="s">
        <v>151</v>
      </c>
      <c r="D20" s="186"/>
      <c r="E20" s="187"/>
      <c r="F20" s="187"/>
      <c r="G20" s="188"/>
    </row>
    <row r="21" spans="1:9" x14ac:dyDescent="0.25">
      <c r="A21" s="90"/>
      <c r="B21" s="91"/>
      <c r="C21" s="71" t="s">
        <v>10</v>
      </c>
      <c r="D21" s="31"/>
      <c r="E21" s="31"/>
      <c r="F21" s="31"/>
      <c r="G21" s="32"/>
    </row>
    <row r="22" spans="1:9" x14ac:dyDescent="0.25">
      <c r="A22" s="92" t="str">
        <f>$A$20</f>
        <v>23.</v>
      </c>
      <c r="B22" s="24" t="s">
        <v>22</v>
      </c>
      <c r="C22" s="66" t="s">
        <v>252</v>
      </c>
      <c r="D22" s="163"/>
      <c r="E22" s="164"/>
      <c r="F22" s="163"/>
      <c r="G22" s="164"/>
    </row>
    <row r="23" spans="1:9" x14ac:dyDescent="0.25">
      <c r="A23" s="90"/>
      <c r="B23" s="91"/>
      <c r="C23" s="71" t="s">
        <v>11</v>
      </c>
      <c r="D23" s="31"/>
      <c r="E23" s="31"/>
      <c r="F23" s="31"/>
      <c r="G23" s="32"/>
      <c r="H23" s="103"/>
    </row>
    <row r="24" spans="1:9" x14ac:dyDescent="0.25">
      <c r="A24" s="92" t="str">
        <f t="shared" ref="A24:A29" si="0">$A$20</f>
        <v>23.</v>
      </c>
      <c r="B24" s="24" t="s">
        <v>23</v>
      </c>
      <c r="C24" s="69" t="s">
        <v>262</v>
      </c>
      <c r="D24" s="163"/>
      <c r="E24" s="164"/>
      <c r="F24" s="163"/>
      <c r="G24" s="164"/>
    </row>
    <row r="25" spans="1:9" x14ac:dyDescent="0.25">
      <c r="A25" s="92" t="str">
        <f t="shared" si="0"/>
        <v>23.</v>
      </c>
      <c r="B25" s="24" t="s">
        <v>24</v>
      </c>
      <c r="C25" s="69" t="s">
        <v>32</v>
      </c>
      <c r="D25" s="163"/>
      <c r="E25" s="164"/>
      <c r="F25" s="163"/>
      <c r="G25" s="164"/>
    </row>
    <row r="26" spans="1:9" ht="15.75" x14ac:dyDescent="0.25">
      <c r="A26" s="92" t="str">
        <f t="shared" si="0"/>
        <v>23.</v>
      </c>
      <c r="B26" s="24" t="s">
        <v>25</v>
      </c>
      <c r="C26" s="69" t="s">
        <v>254</v>
      </c>
      <c r="D26" s="163"/>
      <c r="E26" s="164"/>
      <c r="F26" s="163"/>
      <c r="G26" s="164"/>
      <c r="H26" s="107"/>
    </row>
    <row r="27" spans="1:9" ht="15.75" x14ac:dyDescent="0.25">
      <c r="A27" s="92" t="str">
        <f t="shared" si="0"/>
        <v>23.</v>
      </c>
      <c r="B27" s="24" t="s">
        <v>26</v>
      </c>
      <c r="C27" s="69" t="s">
        <v>255</v>
      </c>
      <c r="D27" s="163"/>
      <c r="E27" s="164"/>
      <c r="F27" s="163"/>
      <c r="G27" s="164"/>
      <c r="H27" s="106"/>
    </row>
    <row r="28" spans="1:9" x14ac:dyDescent="0.25">
      <c r="A28" s="92" t="str">
        <f t="shared" si="0"/>
        <v>23.</v>
      </c>
      <c r="B28" s="24" t="s">
        <v>29</v>
      </c>
      <c r="C28" s="69" t="s">
        <v>261</v>
      </c>
      <c r="D28" s="163"/>
      <c r="E28" s="164"/>
      <c r="F28" s="163"/>
      <c r="G28" s="164"/>
      <c r="H28" s="103"/>
    </row>
    <row r="29" spans="1:9" x14ac:dyDescent="0.25">
      <c r="A29" s="92" t="str">
        <f t="shared" si="0"/>
        <v>23.</v>
      </c>
      <c r="B29" s="24" t="s">
        <v>30</v>
      </c>
      <c r="C29" s="7" t="s">
        <v>258</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23.</v>
      </c>
      <c r="B31" s="24">
        <v>8</v>
      </c>
      <c r="C31" s="9" t="s">
        <v>151</v>
      </c>
      <c r="D31" s="19"/>
      <c r="E31" s="19"/>
      <c r="F31" s="19">
        <v>1</v>
      </c>
      <c r="G31" s="19"/>
      <c r="H31" s="11"/>
      <c r="I31" s="11"/>
    </row>
    <row r="32" spans="1:9" x14ac:dyDescent="0.25">
      <c r="A32" s="90"/>
      <c r="B32" s="93"/>
      <c r="C32" s="16"/>
      <c r="D32" s="17"/>
      <c r="E32" s="17"/>
      <c r="F32" s="18" t="s">
        <v>161</v>
      </c>
      <c r="G32" s="15">
        <f>G31</f>
        <v>0</v>
      </c>
      <c r="H32" s="11"/>
      <c r="I32" s="101"/>
    </row>
    <row r="33" spans="1:9" x14ac:dyDescent="0.25">
      <c r="A33" s="94"/>
      <c r="B33" s="95"/>
      <c r="C33" s="8" t="s">
        <v>12</v>
      </c>
      <c r="D33" s="182" t="s">
        <v>162</v>
      </c>
      <c r="E33" s="183"/>
      <c r="F33" s="183"/>
      <c r="G33" s="184"/>
      <c r="I33" s="102"/>
    </row>
    <row r="34" spans="1:9" x14ac:dyDescent="0.25">
      <c r="A34" s="157"/>
      <c r="B34" s="157"/>
      <c r="D34" s="158"/>
      <c r="E34" s="158"/>
      <c r="F34" s="158"/>
      <c r="G34" s="158"/>
      <c r="I34" s="102"/>
    </row>
    <row r="35" spans="1:9" x14ac:dyDescent="0.25">
      <c r="I35" s="102"/>
    </row>
    <row r="36" spans="1:9" x14ac:dyDescent="0.25">
      <c r="I36" s="102"/>
    </row>
  </sheetData>
  <mergeCells count="47">
    <mergeCell ref="D29:E29"/>
    <mergeCell ref="F29:G29"/>
    <mergeCell ref="D33:G33"/>
    <mergeCell ref="A34:B34"/>
    <mergeCell ref="D34:E34"/>
    <mergeCell ref="F34:G34"/>
    <mergeCell ref="D25:E25"/>
    <mergeCell ref="F25:G25"/>
    <mergeCell ref="D26:E26"/>
    <mergeCell ref="F26:G26"/>
    <mergeCell ref="D28:E28"/>
    <mergeCell ref="F28:G28"/>
    <mergeCell ref="D27:E27"/>
    <mergeCell ref="F27:G27"/>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9"/>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364</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8" ht="27.75" customHeight="1" x14ac:dyDescent="0.25">
      <c r="A17" s="169" t="s">
        <v>36</v>
      </c>
      <c r="B17" s="170"/>
      <c r="C17" s="171" t="s">
        <v>2</v>
      </c>
      <c r="D17" s="172"/>
      <c r="E17" s="172"/>
      <c r="F17" s="172"/>
      <c r="G17" s="173"/>
    </row>
    <row r="18" spans="1:8" x14ac:dyDescent="0.25">
      <c r="C18" s="74"/>
      <c r="D18" s="75"/>
      <c r="E18" s="75"/>
      <c r="F18" s="75"/>
      <c r="G18" s="75"/>
    </row>
    <row r="19" spans="1:8" x14ac:dyDescent="0.25">
      <c r="A19" s="167" t="s">
        <v>21</v>
      </c>
      <c r="B19" s="168"/>
      <c r="C19" s="73" t="s">
        <v>3</v>
      </c>
      <c r="D19" s="159" t="s">
        <v>4</v>
      </c>
      <c r="E19" s="160"/>
      <c r="F19" s="159" t="s">
        <v>5</v>
      </c>
      <c r="G19" s="160"/>
    </row>
    <row r="20" spans="1:8" ht="15.75" x14ac:dyDescent="0.25">
      <c r="A20" s="179" t="s">
        <v>123</v>
      </c>
      <c r="B20" s="180"/>
      <c r="C20" s="70" t="s">
        <v>152</v>
      </c>
      <c r="D20" s="186"/>
      <c r="E20" s="187"/>
      <c r="F20" s="187"/>
      <c r="G20" s="188"/>
    </row>
    <row r="21" spans="1:8" x14ac:dyDescent="0.25">
      <c r="A21" s="90"/>
      <c r="B21" s="91"/>
      <c r="C21" s="71" t="s">
        <v>10</v>
      </c>
      <c r="D21" s="31"/>
      <c r="E21" s="31"/>
      <c r="F21" s="31"/>
      <c r="G21" s="32"/>
    </row>
    <row r="22" spans="1:8" x14ac:dyDescent="0.25">
      <c r="A22" s="92" t="str">
        <f>$A$20</f>
        <v>24.</v>
      </c>
      <c r="B22" s="24" t="s">
        <v>22</v>
      </c>
      <c r="C22" s="66" t="s">
        <v>263</v>
      </c>
      <c r="D22" s="163"/>
      <c r="E22" s="164"/>
      <c r="F22" s="163"/>
      <c r="G22" s="164"/>
    </row>
    <row r="23" spans="1:8" x14ac:dyDescent="0.25">
      <c r="A23" s="90"/>
      <c r="B23" s="91"/>
      <c r="C23" s="71" t="s">
        <v>11</v>
      </c>
      <c r="D23" s="31"/>
      <c r="E23" s="31"/>
      <c r="F23" s="31"/>
      <c r="G23" s="32"/>
      <c r="H23" s="103"/>
    </row>
    <row r="24" spans="1:8" x14ac:dyDescent="0.25">
      <c r="A24" s="92" t="str">
        <f>$A$20</f>
        <v>24.</v>
      </c>
      <c r="B24" s="24" t="s">
        <v>23</v>
      </c>
      <c r="C24" s="69" t="s">
        <v>264</v>
      </c>
      <c r="D24" s="163"/>
      <c r="E24" s="164"/>
      <c r="F24" s="163"/>
      <c r="G24" s="164"/>
    </row>
    <row r="25" spans="1:8" x14ac:dyDescent="0.25">
      <c r="A25" s="92" t="str">
        <f t="shared" ref="A25:A32" si="0">$A$20</f>
        <v>24.</v>
      </c>
      <c r="B25" s="24" t="s">
        <v>24</v>
      </c>
      <c r="C25" s="69" t="s">
        <v>32</v>
      </c>
      <c r="D25" s="163"/>
      <c r="E25" s="164"/>
      <c r="F25" s="163"/>
      <c r="G25" s="164"/>
    </row>
    <row r="26" spans="1:8" x14ac:dyDescent="0.25">
      <c r="A26" s="92" t="str">
        <f t="shared" si="0"/>
        <v>24.</v>
      </c>
      <c r="B26" s="24" t="s">
        <v>25</v>
      </c>
      <c r="C26" s="69" t="s">
        <v>265</v>
      </c>
      <c r="D26" s="163"/>
      <c r="E26" s="164"/>
      <c r="F26" s="163"/>
      <c r="G26" s="164"/>
    </row>
    <row r="27" spans="1:8" x14ac:dyDescent="0.25">
      <c r="A27" s="92" t="str">
        <f t="shared" si="0"/>
        <v>24.</v>
      </c>
      <c r="B27" s="24" t="s">
        <v>26</v>
      </c>
      <c r="C27" s="69" t="s">
        <v>266</v>
      </c>
      <c r="D27" s="163"/>
      <c r="E27" s="164"/>
      <c r="F27" s="163"/>
      <c r="G27" s="164"/>
    </row>
    <row r="28" spans="1:8" x14ac:dyDescent="0.25">
      <c r="A28" s="92" t="str">
        <f t="shared" si="0"/>
        <v>24.</v>
      </c>
      <c r="B28" s="24" t="s">
        <v>29</v>
      </c>
      <c r="C28" s="69" t="s">
        <v>297</v>
      </c>
      <c r="D28" s="163"/>
      <c r="E28" s="164"/>
      <c r="F28" s="163"/>
      <c r="G28" s="164"/>
    </row>
    <row r="29" spans="1:8" s="138" customFormat="1" x14ac:dyDescent="0.25">
      <c r="A29" s="92" t="str">
        <f t="shared" si="0"/>
        <v>24.</v>
      </c>
      <c r="B29" s="24" t="s">
        <v>30</v>
      </c>
      <c r="C29" s="69" t="s">
        <v>298</v>
      </c>
      <c r="D29" s="163"/>
      <c r="E29" s="164"/>
      <c r="F29" s="163"/>
      <c r="G29" s="164"/>
    </row>
    <row r="30" spans="1:8" s="125" customFormat="1" x14ac:dyDescent="0.25">
      <c r="A30" s="92" t="str">
        <f t="shared" si="0"/>
        <v>24.</v>
      </c>
      <c r="B30" s="24" t="s">
        <v>31</v>
      </c>
      <c r="C30" s="69" t="s">
        <v>211</v>
      </c>
      <c r="D30" s="163"/>
      <c r="E30" s="164"/>
      <c r="F30" s="163"/>
      <c r="G30" s="164"/>
    </row>
    <row r="31" spans="1:8" x14ac:dyDescent="0.25">
      <c r="A31" s="92" t="str">
        <f t="shared" si="0"/>
        <v>24.</v>
      </c>
      <c r="B31" s="24" t="s">
        <v>37</v>
      </c>
      <c r="C31" s="7" t="s">
        <v>163</v>
      </c>
      <c r="D31" s="163"/>
      <c r="E31" s="164"/>
      <c r="F31" s="163"/>
      <c r="G31" s="164"/>
    </row>
    <row r="32" spans="1:8" s="125" customFormat="1" ht="95.45" customHeight="1" x14ac:dyDescent="0.25">
      <c r="A32" s="92" t="str">
        <f t="shared" si="0"/>
        <v>24.</v>
      </c>
      <c r="B32" s="24" t="s">
        <v>38</v>
      </c>
      <c r="C32" s="114" t="s">
        <v>50</v>
      </c>
      <c r="D32" s="163"/>
      <c r="E32" s="164"/>
      <c r="F32" s="163"/>
      <c r="G32" s="164"/>
    </row>
    <row r="33" spans="1:9" ht="40.5" x14ac:dyDescent="0.25">
      <c r="A33" s="90"/>
      <c r="B33" s="91"/>
      <c r="C33" s="72" t="s">
        <v>13</v>
      </c>
      <c r="D33" s="25" t="s">
        <v>41</v>
      </c>
      <c r="E33" s="25" t="s">
        <v>39</v>
      </c>
      <c r="F33" s="25" t="s">
        <v>6</v>
      </c>
      <c r="G33" s="25" t="s">
        <v>7</v>
      </c>
      <c r="H33" s="11"/>
      <c r="I33" s="11"/>
    </row>
    <row r="34" spans="1:9" x14ac:dyDescent="0.25">
      <c r="A34" s="92" t="str">
        <f>$A$20</f>
        <v>24.</v>
      </c>
      <c r="B34" s="24" t="s">
        <v>40</v>
      </c>
      <c r="C34" s="9" t="s">
        <v>152</v>
      </c>
      <c r="D34" s="19"/>
      <c r="E34" s="19"/>
      <c r="F34" s="19">
        <v>1</v>
      </c>
      <c r="G34" s="19"/>
      <c r="H34" s="11"/>
      <c r="I34" s="11"/>
    </row>
    <row r="35" spans="1:9" x14ac:dyDescent="0.25">
      <c r="A35" s="90"/>
      <c r="B35" s="93"/>
      <c r="C35" s="16"/>
      <c r="D35" s="17"/>
      <c r="E35" s="17"/>
      <c r="F35" s="18" t="s">
        <v>161</v>
      </c>
      <c r="G35" s="15">
        <f>G34</f>
        <v>0</v>
      </c>
      <c r="H35" s="11"/>
      <c r="I35" s="101"/>
    </row>
    <row r="36" spans="1:9" x14ac:dyDescent="0.25">
      <c r="A36" s="94"/>
      <c r="B36" s="95"/>
      <c r="C36" s="8" t="s">
        <v>12</v>
      </c>
      <c r="D36" s="182" t="s">
        <v>162</v>
      </c>
      <c r="E36" s="183"/>
      <c r="F36" s="183"/>
      <c r="G36" s="184"/>
      <c r="I36" s="102"/>
    </row>
    <row r="37" spans="1:9" x14ac:dyDescent="0.25">
      <c r="A37" s="157"/>
      <c r="B37" s="157"/>
      <c r="D37" s="158"/>
      <c r="E37" s="158"/>
      <c r="F37" s="158"/>
      <c r="G37" s="158"/>
      <c r="I37" s="102"/>
    </row>
    <row r="38" spans="1:9" x14ac:dyDescent="0.25">
      <c r="I38" s="102"/>
    </row>
    <row r="39" spans="1:9" x14ac:dyDescent="0.25">
      <c r="I39" s="102"/>
    </row>
  </sheetData>
  <mergeCells count="53">
    <mergeCell ref="A37:B37"/>
    <mergeCell ref="D37:E37"/>
    <mergeCell ref="F37:G37"/>
    <mergeCell ref="D29:E29"/>
    <mergeCell ref="F29:G29"/>
    <mergeCell ref="D31:E31"/>
    <mergeCell ref="F31:G31"/>
    <mergeCell ref="D36:G36"/>
    <mergeCell ref="D30:E30"/>
    <mergeCell ref="F30:G30"/>
    <mergeCell ref="D32:E32"/>
    <mergeCell ref="F32:G32"/>
    <mergeCell ref="A20:B20"/>
    <mergeCell ref="D20:G20"/>
    <mergeCell ref="D22:E22"/>
    <mergeCell ref="F22:G22"/>
    <mergeCell ref="D24:E24"/>
    <mergeCell ref="F24:G24"/>
    <mergeCell ref="D25:E25"/>
    <mergeCell ref="F25:G25"/>
    <mergeCell ref="D26:E26"/>
    <mergeCell ref="F26:G26"/>
    <mergeCell ref="D28:E28"/>
    <mergeCell ref="F28:G28"/>
    <mergeCell ref="D27:E27"/>
    <mergeCell ref="F27:G27"/>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5"/>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365</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4.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124</v>
      </c>
      <c r="B20" s="180"/>
      <c r="C20" s="70" t="s">
        <v>153</v>
      </c>
      <c r="D20" s="186"/>
      <c r="E20" s="187"/>
      <c r="F20" s="187"/>
      <c r="G20" s="188"/>
    </row>
    <row r="21" spans="1:9" x14ac:dyDescent="0.25">
      <c r="A21" s="90"/>
      <c r="B21" s="91"/>
      <c r="C21" s="71" t="s">
        <v>10</v>
      </c>
      <c r="D21" s="31"/>
      <c r="E21" s="31"/>
      <c r="F21" s="31"/>
      <c r="G21" s="32"/>
    </row>
    <row r="22" spans="1:9" ht="25.5" x14ac:dyDescent="0.25">
      <c r="A22" s="92" t="str">
        <f>$A$20</f>
        <v>25.</v>
      </c>
      <c r="B22" s="24" t="s">
        <v>22</v>
      </c>
      <c r="C22" s="66" t="s">
        <v>267</v>
      </c>
      <c r="D22" s="163"/>
      <c r="E22" s="164"/>
      <c r="F22" s="163"/>
      <c r="G22" s="164"/>
    </row>
    <row r="23" spans="1:9" x14ac:dyDescent="0.25">
      <c r="A23" s="90"/>
      <c r="B23" s="91"/>
      <c r="C23" s="71" t="s">
        <v>11</v>
      </c>
      <c r="D23" s="31"/>
      <c r="E23" s="31"/>
      <c r="F23" s="31"/>
      <c r="G23" s="32"/>
      <c r="H23" s="103"/>
    </row>
    <row r="24" spans="1:9" x14ac:dyDescent="0.25">
      <c r="A24" s="92" t="str">
        <f>$A$20</f>
        <v>25.</v>
      </c>
      <c r="B24" s="24" t="s">
        <v>23</v>
      </c>
      <c r="C24" s="69" t="s">
        <v>268</v>
      </c>
      <c r="D24" s="163"/>
      <c r="E24" s="164"/>
      <c r="F24" s="163"/>
      <c r="G24" s="164"/>
    </row>
    <row r="25" spans="1:9" x14ac:dyDescent="0.25">
      <c r="A25" s="92" t="str">
        <f>$A$20</f>
        <v>25.</v>
      </c>
      <c r="B25" s="24" t="s">
        <v>24</v>
      </c>
      <c r="C25" s="69" t="s">
        <v>32</v>
      </c>
      <c r="D25" s="163"/>
      <c r="E25" s="164"/>
      <c r="F25" s="163"/>
      <c r="G25" s="164"/>
    </row>
    <row r="26" spans="1:9" x14ac:dyDescent="0.25">
      <c r="A26" s="92" t="str">
        <f>$A$20</f>
        <v>25.</v>
      </c>
      <c r="B26" s="24" t="s">
        <v>25</v>
      </c>
      <c r="C26" s="69" t="s">
        <v>269</v>
      </c>
      <c r="D26" s="163"/>
      <c r="E26" s="164"/>
      <c r="F26" s="163"/>
      <c r="G26" s="164"/>
    </row>
    <row r="27" spans="1:9" x14ac:dyDescent="0.25">
      <c r="A27" s="92" t="str">
        <f>$A$20</f>
        <v>25.</v>
      </c>
      <c r="B27" s="24" t="s">
        <v>26</v>
      </c>
      <c r="C27" s="7" t="s">
        <v>163</v>
      </c>
      <c r="D27" s="163"/>
      <c r="E27" s="164"/>
      <c r="F27" s="163"/>
      <c r="G27" s="164"/>
    </row>
    <row r="28" spans="1:9" s="125" customFormat="1" ht="86.1" customHeight="1" x14ac:dyDescent="0.25">
      <c r="A28" s="92" t="s">
        <v>124</v>
      </c>
      <c r="B28" s="24" t="s">
        <v>29</v>
      </c>
      <c r="C28" s="7" t="s">
        <v>50</v>
      </c>
      <c r="D28" s="163"/>
      <c r="E28" s="164"/>
      <c r="F28" s="163"/>
      <c r="G28" s="164"/>
    </row>
    <row r="29" spans="1:9" ht="40.5" x14ac:dyDescent="0.25">
      <c r="A29" s="90"/>
      <c r="B29" s="91"/>
      <c r="C29" s="72" t="s">
        <v>13</v>
      </c>
      <c r="D29" s="25" t="s">
        <v>41</v>
      </c>
      <c r="E29" s="25" t="s">
        <v>39</v>
      </c>
      <c r="F29" s="25" t="s">
        <v>6</v>
      </c>
      <c r="G29" s="25" t="s">
        <v>7</v>
      </c>
      <c r="H29" s="11"/>
      <c r="I29" s="11"/>
    </row>
    <row r="30" spans="1:9" x14ac:dyDescent="0.25">
      <c r="A30" s="92" t="str">
        <f>$A$20</f>
        <v>25.</v>
      </c>
      <c r="B30" s="24" t="s">
        <v>30</v>
      </c>
      <c r="C30" s="9" t="s">
        <v>153</v>
      </c>
      <c r="D30" s="19"/>
      <c r="E30" s="19"/>
      <c r="F30" s="19">
        <v>1</v>
      </c>
      <c r="G30" s="19"/>
      <c r="H30" s="11"/>
      <c r="I30" s="11"/>
    </row>
    <row r="31" spans="1:9" x14ac:dyDescent="0.25">
      <c r="A31" s="90"/>
      <c r="B31" s="93"/>
      <c r="C31" s="16"/>
      <c r="D31" s="17"/>
      <c r="E31" s="17"/>
      <c r="F31" s="18" t="s">
        <v>161</v>
      </c>
      <c r="G31" s="15">
        <f>G30</f>
        <v>0</v>
      </c>
      <c r="H31" s="11"/>
      <c r="I31" s="101"/>
    </row>
    <row r="32" spans="1:9" x14ac:dyDescent="0.25">
      <c r="A32" s="94"/>
      <c r="B32" s="95"/>
      <c r="C32" s="8" t="s">
        <v>12</v>
      </c>
      <c r="D32" s="182" t="s">
        <v>162</v>
      </c>
      <c r="E32" s="183"/>
      <c r="F32" s="183"/>
      <c r="G32" s="184"/>
      <c r="I32" s="102"/>
    </row>
    <row r="33" spans="1:9" x14ac:dyDescent="0.25">
      <c r="A33" s="157"/>
      <c r="B33" s="157"/>
      <c r="D33" s="158"/>
      <c r="E33" s="158"/>
      <c r="F33" s="158"/>
      <c r="G33" s="158"/>
      <c r="I33" s="102"/>
    </row>
    <row r="34" spans="1:9" x14ac:dyDescent="0.25">
      <c r="I34" s="102"/>
    </row>
    <row r="35" spans="1:9" x14ac:dyDescent="0.25">
      <c r="I35" s="102"/>
    </row>
  </sheetData>
  <mergeCells count="45">
    <mergeCell ref="D27:E27"/>
    <mergeCell ref="F27:G27"/>
    <mergeCell ref="D32:G32"/>
    <mergeCell ref="A33:B33"/>
    <mergeCell ref="D33:E33"/>
    <mergeCell ref="F33:G33"/>
    <mergeCell ref="D28:E28"/>
    <mergeCell ref="F28:G28"/>
    <mergeCell ref="D25:E25"/>
    <mergeCell ref="F25:G25"/>
    <mergeCell ref="D26:E26"/>
    <mergeCell ref="F26:G26"/>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8"/>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366</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174</v>
      </c>
      <c r="B20" s="180"/>
      <c r="C20" s="70" t="s">
        <v>274</v>
      </c>
      <c r="D20" s="186"/>
      <c r="E20" s="187"/>
      <c r="F20" s="187"/>
      <c r="G20" s="188"/>
    </row>
    <row r="21" spans="1:9" x14ac:dyDescent="0.25">
      <c r="A21" s="90"/>
      <c r="B21" s="91"/>
      <c r="C21" s="71" t="s">
        <v>10</v>
      </c>
      <c r="D21" s="31"/>
      <c r="E21" s="31"/>
      <c r="F21" s="31"/>
      <c r="G21" s="32"/>
    </row>
    <row r="22" spans="1:9" x14ac:dyDescent="0.25">
      <c r="A22" s="92" t="str">
        <f>$A$20</f>
        <v>26.</v>
      </c>
      <c r="B22" s="24" t="s">
        <v>22</v>
      </c>
      <c r="C22" s="66" t="s">
        <v>270</v>
      </c>
      <c r="D22" s="163"/>
      <c r="E22" s="164"/>
      <c r="F22" s="163"/>
      <c r="G22" s="164"/>
    </row>
    <row r="23" spans="1:9" x14ac:dyDescent="0.25">
      <c r="A23" s="90"/>
      <c r="B23" s="91"/>
      <c r="C23" s="71" t="s">
        <v>11</v>
      </c>
      <c r="D23" s="31"/>
      <c r="E23" s="31"/>
      <c r="F23" s="31"/>
      <c r="G23" s="32"/>
    </row>
    <row r="24" spans="1:9" x14ac:dyDescent="0.25">
      <c r="A24" s="92" t="str">
        <f>$A$20</f>
        <v>26.</v>
      </c>
      <c r="B24" s="24" t="s">
        <v>23</v>
      </c>
      <c r="C24" s="69" t="s">
        <v>271</v>
      </c>
      <c r="D24" s="163"/>
      <c r="E24" s="164"/>
      <c r="F24" s="163"/>
      <c r="G24" s="164"/>
    </row>
    <row r="25" spans="1:9" x14ac:dyDescent="0.25">
      <c r="A25" s="92" t="str">
        <f>$A$20</f>
        <v>26.</v>
      </c>
      <c r="B25" s="24" t="s">
        <v>24</v>
      </c>
      <c r="C25" s="69" t="s">
        <v>272</v>
      </c>
      <c r="D25" s="163"/>
      <c r="E25" s="164"/>
      <c r="F25" s="163"/>
      <c r="G25" s="164"/>
    </row>
    <row r="26" spans="1:9" x14ac:dyDescent="0.25">
      <c r="A26" s="92" t="str">
        <f>$A$20</f>
        <v>26.</v>
      </c>
      <c r="B26" s="24" t="s">
        <v>25</v>
      </c>
      <c r="C26" s="69" t="s">
        <v>299</v>
      </c>
      <c r="D26" s="163"/>
      <c r="E26" s="164"/>
      <c r="F26" s="163"/>
      <c r="G26" s="164"/>
    </row>
    <row r="27" spans="1:9" x14ac:dyDescent="0.25">
      <c r="A27" s="92" t="str">
        <f>$A$20</f>
        <v>26.</v>
      </c>
      <c r="B27" s="24" t="s">
        <v>26</v>
      </c>
      <c r="C27" s="69" t="s">
        <v>275</v>
      </c>
      <c r="D27" s="163"/>
      <c r="E27" s="164"/>
      <c r="F27" s="163"/>
      <c r="G27" s="164"/>
    </row>
    <row r="28" spans="1:9" x14ac:dyDescent="0.25">
      <c r="A28" s="92" t="str">
        <f>$A$20</f>
        <v>26.</v>
      </c>
      <c r="B28" s="24" t="s">
        <v>29</v>
      </c>
      <c r="C28" s="7" t="s">
        <v>273</v>
      </c>
      <c r="D28" s="163"/>
      <c r="E28" s="164"/>
      <c r="F28" s="163"/>
      <c r="G28" s="164"/>
    </row>
    <row r="29" spans="1:9" ht="40.5" x14ac:dyDescent="0.25">
      <c r="A29" s="90"/>
      <c r="B29" s="91"/>
      <c r="C29" s="72" t="s">
        <v>13</v>
      </c>
      <c r="D29" s="25" t="s">
        <v>41</v>
      </c>
      <c r="E29" s="25" t="s">
        <v>39</v>
      </c>
      <c r="F29" s="25" t="s">
        <v>6</v>
      </c>
      <c r="G29" s="25" t="s">
        <v>7</v>
      </c>
      <c r="H29" s="11"/>
      <c r="I29" s="11"/>
    </row>
    <row r="30" spans="1:9" x14ac:dyDescent="0.25">
      <c r="A30" s="92" t="str">
        <f>$A$20</f>
        <v>26.</v>
      </c>
      <c r="B30" s="24" t="s">
        <v>30</v>
      </c>
      <c r="C30" s="151" t="s">
        <v>154</v>
      </c>
      <c r="D30" s="19"/>
      <c r="E30" s="19"/>
      <c r="F30" s="19">
        <v>1</v>
      </c>
      <c r="G30" s="19"/>
      <c r="I30" s="11"/>
    </row>
    <row r="31" spans="1:9" x14ac:dyDescent="0.25">
      <c r="A31" s="92" t="str">
        <f>$A$20</f>
        <v>26.</v>
      </c>
      <c r="B31" s="24" t="s">
        <v>31</v>
      </c>
      <c r="C31" s="151" t="s">
        <v>155</v>
      </c>
      <c r="D31" s="124"/>
      <c r="E31" s="124"/>
      <c r="F31" s="124">
        <v>1</v>
      </c>
      <c r="G31" s="124"/>
      <c r="I31" s="11"/>
    </row>
    <row r="32" spans="1:9" x14ac:dyDescent="0.25">
      <c r="A32" s="92" t="str">
        <f>$A$20</f>
        <v>26.</v>
      </c>
      <c r="B32" s="24" t="s">
        <v>37</v>
      </c>
      <c r="C32" s="151" t="s">
        <v>156</v>
      </c>
      <c r="D32" s="124"/>
      <c r="E32" s="124"/>
      <c r="F32" s="124">
        <v>1</v>
      </c>
      <c r="G32" s="124"/>
      <c r="I32" s="11"/>
    </row>
    <row r="33" spans="1:9" x14ac:dyDescent="0.25">
      <c r="A33" s="92" t="str">
        <f>$A$20</f>
        <v>26.</v>
      </c>
      <c r="B33" s="24" t="s">
        <v>38</v>
      </c>
      <c r="C33" s="151" t="s">
        <v>157</v>
      </c>
      <c r="D33" s="124"/>
      <c r="E33" s="124"/>
      <c r="F33" s="124">
        <v>1</v>
      </c>
      <c r="G33" s="124"/>
      <c r="I33" s="11"/>
    </row>
    <row r="34" spans="1:9" x14ac:dyDescent="0.25">
      <c r="A34" s="90"/>
      <c r="B34" s="93"/>
      <c r="C34" s="16"/>
      <c r="D34" s="17"/>
      <c r="E34" s="17"/>
      <c r="F34" s="18" t="s">
        <v>161</v>
      </c>
      <c r="G34" s="15">
        <f>SUM(G30:G33)</f>
        <v>0</v>
      </c>
      <c r="H34" s="11"/>
      <c r="I34" s="101"/>
    </row>
    <row r="35" spans="1:9" x14ac:dyDescent="0.25">
      <c r="A35" s="94"/>
      <c r="B35" s="95"/>
      <c r="C35" s="8" t="s">
        <v>12</v>
      </c>
      <c r="D35" s="182" t="s">
        <v>162</v>
      </c>
      <c r="E35" s="183"/>
      <c r="F35" s="183"/>
      <c r="G35" s="184"/>
      <c r="I35" s="102"/>
    </row>
    <row r="36" spans="1:9" x14ac:dyDescent="0.25">
      <c r="A36" s="157"/>
      <c r="B36" s="157"/>
      <c r="D36" s="158"/>
      <c r="E36" s="158"/>
      <c r="F36" s="158"/>
      <c r="G36" s="158"/>
      <c r="I36" s="102"/>
    </row>
    <row r="37" spans="1:9" x14ac:dyDescent="0.25">
      <c r="I37" s="102"/>
    </row>
    <row r="38" spans="1:9" x14ac:dyDescent="0.25">
      <c r="I38" s="102"/>
    </row>
  </sheetData>
  <mergeCells count="45">
    <mergeCell ref="A36:B36"/>
    <mergeCell ref="D36:E36"/>
    <mergeCell ref="F36:G36"/>
    <mergeCell ref="D25:E25"/>
    <mergeCell ref="F25:G25"/>
    <mergeCell ref="D26:E26"/>
    <mergeCell ref="F26:G26"/>
    <mergeCell ref="D27:E27"/>
    <mergeCell ref="F27:G27"/>
    <mergeCell ref="D28:E28"/>
    <mergeCell ref="F28:G28"/>
    <mergeCell ref="D35:G35"/>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4"/>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367</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175</v>
      </c>
      <c r="B20" s="180"/>
      <c r="C20" s="70" t="s">
        <v>158</v>
      </c>
      <c r="D20" s="186"/>
      <c r="E20" s="187"/>
      <c r="F20" s="187"/>
      <c r="G20" s="188"/>
    </row>
    <row r="21" spans="1:9" x14ac:dyDescent="0.25">
      <c r="A21" s="90"/>
      <c r="B21" s="91"/>
      <c r="C21" s="71" t="s">
        <v>11</v>
      </c>
      <c r="D21" s="31"/>
      <c r="E21" s="31"/>
      <c r="F21" s="31"/>
      <c r="G21" s="32"/>
      <c r="H21" s="103"/>
    </row>
    <row r="22" spans="1:9" x14ac:dyDescent="0.25">
      <c r="A22" s="92" t="str">
        <f t="shared" ref="A22:A27" si="0">$A$20</f>
        <v>27.</v>
      </c>
      <c r="B22" s="24" t="s">
        <v>23</v>
      </c>
      <c r="C22" s="69" t="s">
        <v>276</v>
      </c>
      <c r="D22" s="163"/>
      <c r="E22" s="164"/>
      <c r="F22" s="163"/>
      <c r="G22" s="164"/>
    </row>
    <row r="23" spans="1:9" x14ac:dyDescent="0.25">
      <c r="A23" s="92" t="str">
        <f t="shared" si="0"/>
        <v>27.</v>
      </c>
      <c r="B23" s="24" t="s">
        <v>24</v>
      </c>
      <c r="C23" s="69" t="s">
        <v>32</v>
      </c>
      <c r="D23" s="163"/>
      <c r="E23" s="164"/>
      <c r="F23" s="163"/>
      <c r="G23" s="164"/>
    </row>
    <row r="24" spans="1:9" x14ac:dyDescent="0.25">
      <c r="A24" s="92" t="str">
        <f t="shared" si="0"/>
        <v>27.</v>
      </c>
      <c r="B24" s="24" t="s">
        <v>25</v>
      </c>
      <c r="C24" s="69" t="s">
        <v>277</v>
      </c>
      <c r="D24" s="163"/>
      <c r="E24" s="164"/>
      <c r="F24" s="163"/>
      <c r="G24" s="164"/>
    </row>
    <row r="25" spans="1:9" x14ac:dyDescent="0.25">
      <c r="A25" s="92" t="str">
        <f t="shared" si="0"/>
        <v>27.</v>
      </c>
      <c r="B25" s="24" t="s">
        <v>26</v>
      </c>
      <c r="C25" s="7" t="s">
        <v>278</v>
      </c>
      <c r="D25" s="163"/>
      <c r="E25" s="164"/>
      <c r="F25" s="163"/>
      <c r="G25" s="164"/>
    </row>
    <row r="26" spans="1:9" x14ac:dyDescent="0.25">
      <c r="A26" s="92" t="str">
        <f t="shared" si="0"/>
        <v>27.</v>
      </c>
      <c r="B26" s="24" t="s">
        <v>29</v>
      </c>
      <c r="C26" s="7" t="s">
        <v>163</v>
      </c>
      <c r="D26" s="163"/>
      <c r="E26" s="164"/>
      <c r="F26" s="163"/>
      <c r="G26" s="164"/>
    </row>
    <row r="27" spans="1:9" x14ac:dyDescent="0.25">
      <c r="A27" s="92" t="str">
        <f t="shared" si="0"/>
        <v>27.</v>
      </c>
      <c r="B27" s="24" t="s">
        <v>30</v>
      </c>
      <c r="C27" s="7" t="s">
        <v>279</v>
      </c>
      <c r="D27" s="163"/>
      <c r="E27" s="164"/>
      <c r="F27" s="163"/>
      <c r="G27" s="164"/>
    </row>
    <row r="28" spans="1:9" ht="40.5" x14ac:dyDescent="0.25">
      <c r="A28" s="90"/>
      <c r="B28" s="91"/>
      <c r="C28" s="72" t="s">
        <v>13</v>
      </c>
      <c r="D28" s="25" t="s">
        <v>41</v>
      </c>
      <c r="E28" s="25" t="s">
        <v>39</v>
      </c>
      <c r="F28" s="25" t="s">
        <v>6</v>
      </c>
      <c r="G28" s="25" t="s">
        <v>7</v>
      </c>
      <c r="H28" s="11"/>
      <c r="I28" s="11"/>
    </row>
    <row r="29" spans="1:9" x14ac:dyDescent="0.25">
      <c r="A29" s="92" t="str">
        <f>$A$20</f>
        <v>27.</v>
      </c>
      <c r="B29" s="24">
        <v>8</v>
      </c>
      <c r="C29" s="9" t="s">
        <v>158</v>
      </c>
      <c r="D29" s="19"/>
      <c r="E29" s="19"/>
      <c r="F29" s="19">
        <v>1</v>
      </c>
      <c r="G29" s="19"/>
      <c r="H29" s="11"/>
      <c r="I29" s="11"/>
    </row>
    <row r="30" spans="1:9" x14ac:dyDescent="0.25">
      <c r="A30" s="90"/>
      <c r="B30" s="93"/>
      <c r="C30" s="16"/>
      <c r="D30" s="17"/>
      <c r="E30" s="17"/>
      <c r="F30" s="18" t="s">
        <v>161</v>
      </c>
      <c r="G30" s="15">
        <f>G29</f>
        <v>0</v>
      </c>
      <c r="H30" s="11"/>
      <c r="I30" s="101"/>
    </row>
    <row r="31" spans="1:9" x14ac:dyDescent="0.25">
      <c r="A31" s="94"/>
      <c r="B31" s="95"/>
      <c r="C31" s="8" t="s">
        <v>12</v>
      </c>
      <c r="D31" s="182" t="s">
        <v>162</v>
      </c>
      <c r="E31" s="183"/>
      <c r="F31" s="183"/>
      <c r="G31" s="184"/>
      <c r="I31" s="102"/>
    </row>
    <row r="32" spans="1:9" x14ac:dyDescent="0.25">
      <c r="A32" s="157"/>
      <c r="B32" s="157"/>
      <c r="D32" s="158"/>
      <c r="E32" s="158"/>
      <c r="F32" s="158"/>
      <c r="G32" s="158"/>
      <c r="I32" s="102"/>
    </row>
    <row r="33" spans="9:9" x14ac:dyDescent="0.25">
      <c r="I33" s="102"/>
    </row>
    <row r="34" spans="9:9" x14ac:dyDescent="0.25">
      <c r="I34" s="102"/>
    </row>
  </sheetData>
  <mergeCells count="45">
    <mergeCell ref="D27:E27"/>
    <mergeCell ref="F27:G27"/>
    <mergeCell ref="D31:G31"/>
    <mergeCell ref="A32:B32"/>
    <mergeCell ref="D32:E32"/>
    <mergeCell ref="F32:G32"/>
    <mergeCell ref="D23:E23"/>
    <mergeCell ref="F23:G23"/>
    <mergeCell ref="D24:E24"/>
    <mergeCell ref="F24:G24"/>
    <mergeCell ref="D26:E26"/>
    <mergeCell ref="F26:G26"/>
    <mergeCell ref="D25:E25"/>
    <mergeCell ref="F25:G25"/>
    <mergeCell ref="A20:B20"/>
    <mergeCell ref="D20:G20"/>
    <mergeCell ref="D22:E22"/>
    <mergeCell ref="F22:G22"/>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7"/>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368</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176</v>
      </c>
      <c r="B20" s="180"/>
      <c r="C20" s="70" t="s">
        <v>159</v>
      </c>
      <c r="D20" s="186"/>
      <c r="E20" s="187"/>
      <c r="F20" s="187"/>
      <c r="G20" s="188"/>
    </row>
    <row r="21" spans="1:9" x14ac:dyDescent="0.25">
      <c r="A21" s="90"/>
      <c r="B21" s="91"/>
      <c r="C21" s="71" t="s">
        <v>10</v>
      </c>
      <c r="D21" s="31"/>
      <c r="E21" s="31"/>
      <c r="F21" s="31"/>
      <c r="G21" s="32"/>
    </row>
    <row r="22" spans="1:9" x14ac:dyDescent="0.25">
      <c r="A22" s="92" t="str">
        <f>$A$20</f>
        <v>28.</v>
      </c>
      <c r="B22" s="24" t="s">
        <v>22</v>
      </c>
      <c r="C22" s="66" t="s">
        <v>326</v>
      </c>
      <c r="D22" s="163"/>
      <c r="E22" s="164"/>
      <c r="F22" s="163"/>
      <c r="G22" s="164"/>
    </row>
    <row r="23" spans="1:9" x14ac:dyDescent="0.25">
      <c r="A23" s="90"/>
      <c r="B23" s="91"/>
      <c r="C23" s="71" t="s">
        <v>11</v>
      </c>
      <c r="D23" s="31"/>
      <c r="E23" s="31"/>
      <c r="F23" s="31"/>
      <c r="G23" s="32"/>
      <c r="H23" s="103"/>
    </row>
    <row r="24" spans="1:9" x14ac:dyDescent="0.25">
      <c r="A24" s="92" t="str">
        <f t="shared" ref="A24:A30" si="0">$A$20</f>
        <v>28.</v>
      </c>
      <c r="B24" s="24" t="s">
        <v>23</v>
      </c>
      <c r="C24" s="69" t="s">
        <v>327</v>
      </c>
      <c r="D24" s="163"/>
      <c r="E24" s="164"/>
      <c r="F24" s="163"/>
      <c r="G24" s="164"/>
    </row>
    <row r="25" spans="1:9" x14ac:dyDescent="0.25">
      <c r="A25" s="92" t="str">
        <f t="shared" si="0"/>
        <v>28.</v>
      </c>
      <c r="B25" s="24" t="s">
        <v>24</v>
      </c>
      <c r="C25" s="69" t="s">
        <v>32</v>
      </c>
      <c r="D25" s="163"/>
      <c r="E25" s="164"/>
      <c r="F25" s="163"/>
      <c r="G25" s="164"/>
    </row>
    <row r="26" spans="1:9" x14ac:dyDescent="0.25">
      <c r="A26" s="92" t="str">
        <f t="shared" si="0"/>
        <v>28.</v>
      </c>
      <c r="B26" s="24" t="s">
        <v>25</v>
      </c>
      <c r="C26" s="69" t="s">
        <v>328</v>
      </c>
      <c r="D26" s="163"/>
      <c r="E26" s="164"/>
      <c r="F26" s="163"/>
      <c r="G26" s="164"/>
      <c r="I26" s="134"/>
    </row>
    <row r="27" spans="1:9" ht="15.75" customHeight="1" x14ac:dyDescent="0.25">
      <c r="A27" s="92" t="str">
        <f t="shared" si="0"/>
        <v>28.</v>
      </c>
      <c r="B27" s="24" t="s">
        <v>26</v>
      </c>
      <c r="C27" s="69" t="s">
        <v>340</v>
      </c>
      <c r="D27" s="163"/>
      <c r="E27" s="164"/>
      <c r="F27" s="163"/>
      <c r="G27" s="164"/>
    </row>
    <row r="28" spans="1:9" s="145" customFormat="1" x14ac:dyDescent="0.25">
      <c r="A28" s="92" t="str">
        <f t="shared" si="0"/>
        <v>28.</v>
      </c>
      <c r="B28" s="24" t="s">
        <v>29</v>
      </c>
      <c r="C28" s="69" t="s">
        <v>329</v>
      </c>
      <c r="D28" s="163"/>
      <c r="E28" s="164"/>
      <c r="F28" s="163"/>
      <c r="G28" s="164"/>
      <c r="I28" s="134"/>
    </row>
    <row r="29" spans="1:9" x14ac:dyDescent="0.25">
      <c r="A29" s="92" t="str">
        <f t="shared" si="0"/>
        <v>28.</v>
      </c>
      <c r="B29" s="24" t="s">
        <v>30</v>
      </c>
      <c r="C29" s="69" t="s">
        <v>163</v>
      </c>
      <c r="D29" s="163"/>
      <c r="E29" s="164"/>
      <c r="F29" s="163"/>
      <c r="G29" s="164"/>
    </row>
    <row r="30" spans="1:9" ht="113.1" customHeight="1" x14ac:dyDescent="0.25">
      <c r="A30" s="92" t="str">
        <f t="shared" si="0"/>
        <v>28.</v>
      </c>
      <c r="B30" s="24" t="s">
        <v>31</v>
      </c>
      <c r="C30" s="7"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28.</v>
      </c>
      <c r="B32" s="24" t="s">
        <v>37</v>
      </c>
      <c r="C32" s="9" t="s">
        <v>159</v>
      </c>
      <c r="D32" s="19"/>
      <c r="E32" s="19"/>
      <c r="F32" s="19">
        <v>3</v>
      </c>
      <c r="G32" s="19"/>
      <c r="H32" s="11"/>
      <c r="I32" s="11"/>
    </row>
    <row r="33" spans="1:9" x14ac:dyDescent="0.25">
      <c r="A33" s="90"/>
      <c r="B33" s="93"/>
      <c r="C33" s="16"/>
      <c r="D33" s="17"/>
      <c r="E33" s="17"/>
      <c r="F33" s="18" t="s">
        <v>161</v>
      </c>
      <c r="G33" s="15">
        <f>F32*G32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9">
    <mergeCell ref="D30:E30"/>
    <mergeCell ref="F30:G30"/>
    <mergeCell ref="D34:G34"/>
    <mergeCell ref="A35:B35"/>
    <mergeCell ref="D35:E35"/>
    <mergeCell ref="F35:G35"/>
    <mergeCell ref="D25:E25"/>
    <mergeCell ref="F25:G25"/>
    <mergeCell ref="D26:E26"/>
    <mergeCell ref="F26:G26"/>
    <mergeCell ref="D29:E29"/>
    <mergeCell ref="F29:G29"/>
    <mergeCell ref="D27:E27"/>
    <mergeCell ref="F27:G27"/>
    <mergeCell ref="D28:E28"/>
    <mergeCell ref="F28:G28"/>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3"/>
  <sheetViews>
    <sheetView workbookViewId="0">
      <selection activeCell="C14" sqref="C14:G14"/>
    </sheetView>
  </sheetViews>
  <sheetFormatPr defaultColWidth="9.140625" defaultRowHeight="15" x14ac:dyDescent="0.25"/>
  <cols>
    <col min="1" max="1" width="5.5703125" style="89" customWidth="1"/>
    <col min="2" max="2" width="3.7109375" style="89" customWidth="1"/>
    <col min="3" max="3" width="55.5703125" style="79" customWidth="1"/>
    <col min="4" max="6" width="16" style="79" customWidth="1"/>
    <col min="7" max="7" width="16.28515625" style="79" customWidth="1"/>
    <col min="8" max="10" width="12.7109375" style="79" customWidth="1"/>
    <col min="11" max="16384" width="9.140625" style="79"/>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ht="15" customHeight="1" x14ac:dyDescent="0.25">
      <c r="A5" s="156" t="s">
        <v>382</v>
      </c>
      <c r="B5" s="156"/>
      <c r="C5" s="156"/>
      <c r="D5" s="156"/>
      <c r="E5" s="156"/>
      <c r="F5" s="156"/>
      <c r="G5" s="156"/>
    </row>
    <row r="6" spans="1:7" ht="15" customHeight="1" x14ac:dyDescent="0.25">
      <c r="A6" s="156" t="s">
        <v>342</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39.75" customHeight="1" x14ac:dyDescent="0.25">
      <c r="A9" s="169" t="s">
        <v>15</v>
      </c>
      <c r="B9" s="170"/>
      <c r="C9" s="174" t="s">
        <v>0</v>
      </c>
      <c r="D9" s="175"/>
      <c r="E9" s="175"/>
      <c r="F9" s="175"/>
      <c r="G9" s="176"/>
    </row>
    <row r="10" spans="1:7" ht="15" customHeight="1" x14ac:dyDescent="0.25">
      <c r="A10" s="177" t="s">
        <v>16</v>
      </c>
      <c r="B10" s="178"/>
      <c r="C10" s="171" t="s">
        <v>52</v>
      </c>
      <c r="D10" s="175"/>
      <c r="E10" s="175"/>
      <c r="F10" s="175"/>
      <c r="G10" s="176"/>
    </row>
    <row r="11" spans="1:7" ht="39" customHeight="1" x14ac:dyDescent="0.25">
      <c r="A11" s="169" t="s">
        <v>17</v>
      </c>
      <c r="B11" s="170"/>
      <c r="C11" s="174" t="s">
        <v>1</v>
      </c>
      <c r="D11" s="175"/>
      <c r="E11" s="175"/>
      <c r="F11" s="175"/>
      <c r="G11" s="176"/>
    </row>
    <row r="12" spans="1:7" ht="27"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6.5" customHeight="1" x14ac:dyDescent="0.25">
      <c r="A14" s="169" t="s">
        <v>20</v>
      </c>
      <c r="B14" s="170"/>
      <c r="C14" s="174" t="s">
        <v>383</v>
      </c>
      <c r="D14" s="175"/>
      <c r="E14" s="175"/>
      <c r="F14" s="175"/>
      <c r="G14" s="176"/>
    </row>
    <row r="15" spans="1:7" x14ac:dyDescent="0.25">
      <c r="A15" s="169" t="s">
        <v>34</v>
      </c>
      <c r="B15" s="170"/>
      <c r="C15" s="171" t="s">
        <v>54</v>
      </c>
      <c r="D15" s="175"/>
      <c r="E15" s="175"/>
      <c r="F15" s="175"/>
      <c r="G15" s="176"/>
    </row>
    <row r="16" spans="1:7" ht="27.75" customHeight="1" x14ac:dyDescent="0.25">
      <c r="A16" s="169" t="s">
        <v>35</v>
      </c>
      <c r="B16" s="170"/>
      <c r="C16" s="171" t="s">
        <v>27</v>
      </c>
      <c r="D16" s="172"/>
      <c r="E16" s="172"/>
      <c r="F16" s="172"/>
      <c r="G16" s="173"/>
    </row>
    <row r="17" spans="1:9"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44</v>
      </c>
      <c r="B20" s="180"/>
      <c r="C20" s="70" t="s">
        <v>140</v>
      </c>
      <c r="D20" s="186"/>
      <c r="E20" s="187"/>
      <c r="F20" s="187"/>
      <c r="G20" s="188"/>
    </row>
    <row r="21" spans="1:9" x14ac:dyDescent="0.25">
      <c r="A21" s="90"/>
      <c r="B21" s="91"/>
      <c r="C21" s="71" t="s">
        <v>10</v>
      </c>
      <c r="D21" s="31"/>
      <c r="E21" s="31"/>
      <c r="F21" s="31"/>
      <c r="G21" s="32"/>
    </row>
    <row r="22" spans="1:9" ht="25.5" x14ac:dyDescent="0.25">
      <c r="A22" s="92" t="str">
        <f>$A$20</f>
        <v>2.</v>
      </c>
      <c r="B22" s="24" t="s">
        <v>22</v>
      </c>
      <c r="C22" s="66" t="s">
        <v>195</v>
      </c>
      <c r="D22" s="163"/>
      <c r="E22" s="164"/>
      <c r="F22" s="163"/>
      <c r="G22" s="164"/>
    </row>
    <row r="23" spans="1:9" x14ac:dyDescent="0.25">
      <c r="A23" s="90"/>
      <c r="B23" s="91"/>
      <c r="C23" s="71" t="s">
        <v>11</v>
      </c>
      <c r="D23" s="31"/>
      <c r="E23" s="31"/>
      <c r="F23" s="31"/>
      <c r="G23" s="32"/>
    </row>
    <row r="24" spans="1:9" x14ac:dyDescent="0.25">
      <c r="A24" s="92" t="str">
        <f>$A$20</f>
        <v>2.</v>
      </c>
      <c r="B24" s="24" t="s">
        <v>22</v>
      </c>
      <c r="C24" s="69" t="s">
        <v>32</v>
      </c>
      <c r="D24" s="163"/>
      <c r="E24" s="164"/>
      <c r="F24" s="163"/>
      <c r="G24" s="164"/>
    </row>
    <row r="25" spans="1:9" s="98" customFormat="1" x14ac:dyDescent="0.25">
      <c r="A25" s="92" t="str">
        <f>$A$20</f>
        <v>2.</v>
      </c>
      <c r="B25" s="24" t="s">
        <v>23</v>
      </c>
      <c r="C25" s="69" t="s">
        <v>196</v>
      </c>
      <c r="D25" s="163"/>
      <c r="E25" s="164"/>
      <c r="F25" s="163"/>
      <c r="G25" s="164"/>
    </row>
    <row r="26" spans="1:9" x14ac:dyDescent="0.25">
      <c r="A26" s="92" t="str">
        <f>$A$20</f>
        <v>2.</v>
      </c>
      <c r="B26" s="24" t="s">
        <v>24</v>
      </c>
      <c r="C26" s="69" t="s">
        <v>307</v>
      </c>
      <c r="D26" s="163"/>
      <c r="E26" s="164"/>
      <c r="F26" s="163"/>
      <c r="G26" s="164"/>
    </row>
    <row r="27" spans="1:9" s="98" customFormat="1" ht="93" customHeight="1" x14ac:dyDescent="0.25">
      <c r="A27" s="92" t="str">
        <f>$A$20</f>
        <v>2.</v>
      </c>
      <c r="B27" s="24" t="s">
        <v>25</v>
      </c>
      <c r="C27" s="7" t="s">
        <v>163</v>
      </c>
      <c r="D27" s="163"/>
      <c r="E27" s="164"/>
      <c r="F27" s="163"/>
      <c r="G27" s="164"/>
    </row>
    <row r="28" spans="1:9" x14ac:dyDescent="0.25">
      <c r="A28" s="92" t="str">
        <f>$A$20</f>
        <v>2.</v>
      </c>
      <c r="B28" s="24" t="s">
        <v>26</v>
      </c>
      <c r="C28" s="114" t="s">
        <v>50</v>
      </c>
      <c r="D28" s="163"/>
      <c r="E28" s="164"/>
      <c r="F28" s="163"/>
      <c r="G28" s="164"/>
      <c r="H28" s="11"/>
      <c r="I28" s="11"/>
    </row>
    <row r="29" spans="1:9" ht="40.5" x14ac:dyDescent="0.25">
      <c r="A29" s="90"/>
      <c r="B29" s="91"/>
      <c r="C29" s="72" t="s">
        <v>13</v>
      </c>
      <c r="D29" s="25" t="s">
        <v>41</v>
      </c>
      <c r="E29" s="25" t="s">
        <v>39</v>
      </c>
      <c r="F29" s="25" t="s">
        <v>6</v>
      </c>
      <c r="G29" s="25" t="s">
        <v>7</v>
      </c>
      <c r="H29" s="11"/>
      <c r="I29" s="11"/>
    </row>
    <row r="30" spans="1:9" x14ac:dyDescent="0.25">
      <c r="A30" s="92" t="str">
        <f>$A$20</f>
        <v>2.</v>
      </c>
      <c r="B30" s="24" t="s">
        <v>29</v>
      </c>
      <c r="C30" s="9" t="s">
        <v>140</v>
      </c>
      <c r="D30" s="19"/>
      <c r="E30" s="19"/>
      <c r="F30" s="19">
        <v>4</v>
      </c>
      <c r="G30" s="19"/>
      <c r="H30" s="11"/>
      <c r="I30" s="11"/>
    </row>
    <row r="31" spans="1:9" x14ac:dyDescent="0.25">
      <c r="A31" s="90"/>
      <c r="B31" s="93"/>
      <c r="C31" s="16"/>
      <c r="D31" s="17"/>
      <c r="E31" s="17"/>
      <c r="F31" s="18" t="s">
        <v>161</v>
      </c>
      <c r="G31" s="15">
        <f>SUM(G30*F30)</f>
        <v>0</v>
      </c>
    </row>
    <row r="32" spans="1:9" x14ac:dyDescent="0.25">
      <c r="A32" s="94"/>
      <c r="B32" s="95"/>
      <c r="C32" s="8" t="s">
        <v>12</v>
      </c>
      <c r="D32" s="182" t="s">
        <v>162</v>
      </c>
      <c r="E32" s="183"/>
      <c r="F32" s="183"/>
      <c r="G32" s="184"/>
    </row>
    <row r="33" spans="1:7" x14ac:dyDescent="0.25">
      <c r="A33" s="157"/>
      <c r="B33" s="157"/>
      <c r="D33" s="158"/>
      <c r="E33" s="158"/>
      <c r="F33" s="158"/>
      <c r="G33" s="158"/>
    </row>
  </sheetData>
  <mergeCells count="45">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D24:E24"/>
    <mergeCell ref="F24:G24"/>
    <mergeCell ref="D25:E25"/>
    <mergeCell ref="F25:G25"/>
    <mergeCell ref="A20:B20"/>
    <mergeCell ref="D20:G20"/>
    <mergeCell ref="D22:E22"/>
    <mergeCell ref="F22:G22"/>
    <mergeCell ref="A33:B33"/>
    <mergeCell ref="D33:E33"/>
    <mergeCell ref="F33:G33"/>
    <mergeCell ref="F28:G28"/>
    <mergeCell ref="D28:E28"/>
    <mergeCell ref="F26:G26"/>
    <mergeCell ref="D26:E26"/>
    <mergeCell ref="D27:E27"/>
    <mergeCell ref="F27:G27"/>
    <mergeCell ref="D32:G32"/>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36"/>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369</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131</v>
      </c>
      <c r="B20" s="180"/>
      <c r="C20" s="70" t="s">
        <v>160</v>
      </c>
      <c r="D20" s="186"/>
      <c r="E20" s="187"/>
      <c r="F20" s="187"/>
      <c r="G20" s="188"/>
    </row>
    <row r="21" spans="1:9" x14ac:dyDescent="0.25">
      <c r="A21" s="90"/>
      <c r="B21" s="91"/>
      <c r="C21" s="71" t="s">
        <v>10</v>
      </c>
      <c r="D21" s="31"/>
      <c r="E21" s="31"/>
      <c r="F21" s="31"/>
      <c r="G21" s="32"/>
    </row>
    <row r="22" spans="1:9" x14ac:dyDescent="0.25">
      <c r="A22" s="92" t="str">
        <f>$A$20</f>
        <v>29.</v>
      </c>
      <c r="B22" s="24" t="s">
        <v>22</v>
      </c>
      <c r="C22" s="66" t="s">
        <v>282</v>
      </c>
      <c r="D22" s="163"/>
      <c r="E22" s="164"/>
      <c r="F22" s="163"/>
      <c r="G22" s="164"/>
    </row>
    <row r="23" spans="1:9" x14ac:dyDescent="0.25">
      <c r="A23" s="90"/>
      <c r="B23" s="91"/>
      <c r="C23" s="71" t="s">
        <v>11</v>
      </c>
      <c r="D23" s="31"/>
      <c r="E23" s="31"/>
      <c r="F23" s="31"/>
      <c r="G23" s="32"/>
      <c r="H23" s="103"/>
    </row>
    <row r="24" spans="1:9" x14ac:dyDescent="0.25">
      <c r="A24" s="92" t="str">
        <f>$A$20</f>
        <v>29.</v>
      </c>
      <c r="B24" s="24" t="s">
        <v>23</v>
      </c>
      <c r="C24" s="69" t="s">
        <v>32</v>
      </c>
      <c r="D24" s="163"/>
      <c r="E24" s="164"/>
      <c r="F24" s="163"/>
      <c r="G24" s="164"/>
    </row>
    <row r="25" spans="1:9" ht="25.5" x14ac:dyDescent="0.25">
      <c r="A25" s="92" t="str">
        <f>$A$20</f>
        <v>29.</v>
      </c>
      <c r="B25" s="24" t="s">
        <v>24</v>
      </c>
      <c r="C25" s="69" t="s">
        <v>320</v>
      </c>
      <c r="D25" s="163"/>
      <c r="E25" s="164"/>
      <c r="F25" s="163"/>
      <c r="G25" s="164"/>
    </row>
    <row r="26" spans="1:9" x14ac:dyDescent="0.25">
      <c r="A26" s="92" t="str">
        <f>$A$20</f>
        <v>29.</v>
      </c>
      <c r="B26" s="24" t="s">
        <v>25</v>
      </c>
      <c r="C26" s="69" t="s">
        <v>321</v>
      </c>
      <c r="D26" s="163"/>
      <c r="E26" s="164"/>
      <c r="F26" s="163"/>
      <c r="G26" s="164"/>
    </row>
    <row r="27" spans="1:9" x14ac:dyDescent="0.25">
      <c r="A27" s="92" t="str">
        <f>$A$20</f>
        <v>29.</v>
      </c>
      <c r="B27" s="24" t="s">
        <v>26</v>
      </c>
      <c r="C27" s="69" t="s">
        <v>163</v>
      </c>
      <c r="D27" s="163"/>
      <c r="E27" s="164"/>
      <c r="F27" s="163"/>
      <c r="G27" s="164"/>
    </row>
    <row r="28" spans="1:9" ht="141" customHeight="1" x14ac:dyDescent="0.25">
      <c r="A28" s="92" t="str">
        <f>$A$20</f>
        <v>29.</v>
      </c>
      <c r="B28" s="24" t="s">
        <v>29</v>
      </c>
      <c r="C28" s="7" t="s">
        <v>50</v>
      </c>
      <c r="D28" s="163"/>
      <c r="E28" s="164"/>
      <c r="F28" s="163"/>
      <c r="G28" s="164"/>
    </row>
    <row r="29" spans="1:9" ht="40.5" x14ac:dyDescent="0.25">
      <c r="A29" s="90"/>
      <c r="B29" s="91"/>
      <c r="C29" s="72" t="s">
        <v>13</v>
      </c>
      <c r="D29" s="25" t="s">
        <v>41</v>
      </c>
      <c r="E29" s="25" t="s">
        <v>39</v>
      </c>
      <c r="F29" s="25" t="s">
        <v>6</v>
      </c>
      <c r="G29" s="25" t="s">
        <v>7</v>
      </c>
      <c r="H29" s="11"/>
      <c r="I29" s="11"/>
    </row>
    <row r="30" spans="1:9" x14ac:dyDescent="0.25">
      <c r="A30" s="92" t="str">
        <f>$A$20</f>
        <v>29.</v>
      </c>
      <c r="B30" s="24" t="s">
        <v>30</v>
      </c>
      <c r="C30" s="9" t="s">
        <v>280</v>
      </c>
      <c r="D30" s="19"/>
      <c r="E30" s="19"/>
      <c r="F30" s="19">
        <v>1</v>
      </c>
      <c r="G30" s="19"/>
      <c r="H30" s="11"/>
      <c r="I30" s="11"/>
    </row>
    <row r="31" spans="1:9" x14ac:dyDescent="0.25">
      <c r="A31" s="92" t="str">
        <f>$A$20</f>
        <v>29.</v>
      </c>
      <c r="B31" s="24" t="s">
        <v>31</v>
      </c>
      <c r="C31" s="9" t="s">
        <v>281</v>
      </c>
      <c r="D31" s="143"/>
      <c r="E31" s="143"/>
      <c r="F31" s="143">
        <v>1</v>
      </c>
      <c r="G31" s="19"/>
      <c r="H31" s="11"/>
      <c r="I31" s="11"/>
    </row>
    <row r="32" spans="1:9" x14ac:dyDescent="0.25">
      <c r="A32" s="90"/>
      <c r="B32" s="93"/>
      <c r="C32" s="16"/>
      <c r="D32" s="17"/>
      <c r="E32" s="17"/>
      <c r="F32" s="18" t="s">
        <v>161</v>
      </c>
      <c r="G32" s="15">
        <f>G30+G31</f>
        <v>0</v>
      </c>
      <c r="H32" s="11"/>
      <c r="I32" s="101"/>
    </row>
    <row r="33" spans="1:9" x14ac:dyDescent="0.25">
      <c r="A33" s="94"/>
      <c r="B33" s="95"/>
      <c r="C33" s="8" t="s">
        <v>12</v>
      </c>
      <c r="D33" s="182" t="s">
        <v>162</v>
      </c>
      <c r="E33" s="183"/>
      <c r="F33" s="183"/>
      <c r="G33" s="184"/>
      <c r="H33" s="101"/>
      <c r="I33" s="102"/>
    </row>
    <row r="34" spans="1:9" x14ac:dyDescent="0.25">
      <c r="A34" s="157"/>
      <c r="B34" s="157"/>
      <c r="D34" s="158"/>
      <c r="E34" s="158"/>
      <c r="F34" s="158"/>
      <c r="G34" s="158"/>
      <c r="H34" s="101"/>
      <c r="I34" s="102"/>
    </row>
    <row r="35" spans="1:9" x14ac:dyDescent="0.25">
      <c r="I35" s="102"/>
    </row>
    <row r="36" spans="1:9" x14ac:dyDescent="0.25">
      <c r="I36" s="102"/>
    </row>
  </sheetData>
  <mergeCells count="45">
    <mergeCell ref="D28:E28"/>
    <mergeCell ref="F28:G28"/>
    <mergeCell ref="D33:G33"/>
    <mergeCell ref="A34:B34"/>
    <mergeCell ref="D34:E34"/>
    <mergeCell ref="F34:G34"/>
    <mergeCell ref="D25:E25"/>
    <mergeCell ref="F25:G25"/>
    <mergeCell ref="D27:E27"/>
    <mergeCell ref="F27:G27"/>
    <mergeCell ref="F26:G26"/>
    <mergeCell ref="D26:E26"/>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5"/>
  <sheetViews>
    <sheetView workbookViewId="0">
      <selection activeCell="C14" sqref="C14:G14"/>
    </sheetView>
  </sheetViews>
  <sheetFormatPr defaultColWidth="8.85546875" defaultRowHeight="15" x14ac:dyDescent="0.25"/>
  <cols>
    <col min="1" max="1" width="6" style="113" customWidth="1"/>
    <col min="2" max="2" width="3.7109375" style="28" customWidth="1"/>
    <col min="3" max="3" width="55.5703125" style="28" customWidth="1"/>
    <col min="4" max="6" width="16" style="28" customWidth="1"/>
    <col min="7" max="7" width="16.28515625" style="28" customWidth="1"/>
    <col min="8" max="16384" width="8.85546875" style="28"/>
  </cols>
  <sheetData>
    <row r="1" spans="1:7" x14ac:dyDescent="0.25">
      <c r="A1" s="108"/>
      <c r="B1" s="30"/>
      <c r="C1" s="29"/>
      <c r="D1" s="29"/>
      <c r="E1" s="29"/>
      <c r="F1" s="29"/>
      <c r="G1" s="154" t="s">
        <v>380</v>
      </c>
    </row>
    <row r="2" spans="1:7" x14ac:dyDescent="0.25">
      <c r="A2" s="108"/>
      <c r="B2" s="30"/>
      <c r="C2" s="29"/>
      <c r="D2" s="29"/>
      <c r="E2" s="29"/>
      <c r="F2" s="29"/>
      <c r="G2" s="154" t="s">
        <v>381</v>
      </c>
    </row>
    <row r="3" spans="1:7" ht="15.75" x14ac:dyDescent="0.25">
      <c r="A3" s="189" t="s">
        <v>33</v>
      </c>
      <c r="B3" s="189"/>
      <c r="C3" s="189"/>
      <c r="D3" s="189"/>
      <c r="E3" s="189"/>
      <c r="F3" s="189"/>
      <c r="G3" s="189"/>
    </row>
    <row r="4" spans="1:7" ht="15.6" customHeight="1" x14ac:dyDescent="0.25">
      <c r="A4" s="156" t="s">
        <v>134</v>
      </c>
      <c r="B4" s="156"/>
      <c r="C4" s="156"/>
      <c r="D4" s="156"/>
      <c r="E4" s="156"/>
      <c r="F4" s="156"/>
      <c r="G4" s="156"/>
    </row>
    <row r="5" spans="1:7" s="153" customFormat="1" ht="15.6" customHeight="1" x14ac:dyDescent="0.25">
      <c r="A5" s="156" t="s">
        <v>382</v>
      </c>
      <c r="B5" s="156"/>
      <c r="C5" s="156"/>
      <c r="D5" s="156"/>
      <c r="E5" s="156"/>
      <c r="F5" s="156"/>
      <c r="G5" s="156"/>
    </row>
    <row r="6" spans="1:7" ht="15.75" x14ac:dyDescent="0.25">
      <c r="A6" s="190" t="s">
        <v>370</v>
      </c>
      <c r="B6" s="190"/>
      <c r="C6" s="190"/>
      <c r="D6" s="190"/>
      <c r="E6" s="190"/>
      <c r="F6" s="190"/>
      <c r="G6" s="190"/>
    </row>
    <row r="7" spans="1:7" x14ac:dyDescent="0.25">
      <c r="A7" s="108"/>
      <c r="B7" s="30"/>
      <c r="C7" s="29"/>
      <c r="D7" s="29"/>
      <c r="E7" s="29"/>
      <c r="F7" s="29"/>
      <c r="G7" s="26"/>
    </row>
    <row r="8" spans="1:7" ht="15" customHeight="1" x14ac:dyDescent="0.25">
      <c r="A8" s="191" t="s">
        <v>14</v>
      </c>
      <c r="B8" s="192"/>
      <c r="C8" s="171" t="str">
        <f>'1.'!C8:G8</f>
        <v xml:space="preserve">Finanšu piedāvājumā pretendentam jāietver visi izdevumi un izmaksas, kas saistītas ar Preces piegādi un transportu; </v>
      </c>
      <c r="D8" s="172"/>
      <c r="E8" s="172"/>
      <c r="F8" s="172"/>
      <c r="G8" s="173"/>
    </row>
    <row r="9" spans="1:7" x14ac:dyDescent="0.25">
      <c r="A9" s="191" t="s">
        <v>15</v>
      </c>
      <c r="B9" s="192"/>
      <c r="C9" s="174" t="str">
        <f>'1.'!C9:G9</f>
        <v>Piegāde 4 nedēļu laikā no pasūtījuma;</v>
      </c>
      <c r="D9" s="175"/>
      <c r="E9" s="175"/>
      <c r="F9" s="175"/>
      <c r="G9" s="176"/>
    </row>
    <row r="10" spans="1:7" ht="42" customHeight="1" x14ac:dyDescent="0.25">
      <c r="A10" s="193" t="s">
        <v>16</v>
      </c>
      <c r="B10" s="194"/>
      <c r="C10" s="174" t="str">
        <f>'1.'!C10:G10</f>
        <v>Vienreiz lietojamam un ierobežotu lietošanas reižu piedāvātajām Precēm uzglabāšanas termiņš (nosaka Pretendents) ir ___ (______________) mēneši no pavadzīmes-rēķina abpusējas parakstīšanas brīža, bet ne mazāk kā 12 mēneši. Daudzreiz lietojamam piedāvātajām Precēm garantijas termiņš (nosaka Pretendents) ir ___ (______________) mēneši no pavadzīmes-rēķina abpusējas parakstīšanas brīža, bet ne mazāk kā 12 mēneši;</v>
      </c>
      <c r="D10" s="175"/>
      <c r="E10" s="175"/>
      <c r="F10" s="175"/>
      <c r="G10" s="176"/>
    </row>
    <row r="11" spans="1:7" ht="15" customHeight="1" x14ac:dyDescent="0.25">
      <c r="A11" s="191" t="s">
        <v>17</v>
      </c>
      <c r="B11" s="192"/>
      <c r="C11" s="174" t="str">
        <f>'1.'!C11:G11</f>
        <v>* Pretendenta tehniskajā piedāvājumā norāda Preces ražotāju un modeli atbilstošos parametrus;</v>
      </c>
      <c r="D11" s="175"/>
      <c r="E11" s="175"/>
      <c r="F11" s="175"/>
      <c r="G11" s="176"/>
    </row>
    <row r="12" spans="1:7" ht="39" customHeight="1" x14ac:dyDescent="0.25">
      <c r="A12" s="191" t="s">
        <v>18</v>
      </c>
      <c r="B12" s="192"/>
      <c r="C12" s="174" t="str">
        <f>'1.'!C12:G12</f>
        <v>** Parametru atbilstību pamatot ar norādi uz tehniskajām datu lapām ("data sheet'') jeb informatīviem materiāliem, kas apliecina atbilstību (oriģinālvalodā un tulkojumi valsts valodā), norādot atsauci tehniskajā piedāvājumā uz konkrēto lapaspusi. Informatīvajos materiālos pretendents atzīmē uz kuru iepirkuma tehniskās specifikācijas pozīciju pievienotā informācija attiecināma;</v>
      </c>
      <c r="D12" s="175"/>
      <c r="E12" s="175"/>
      <c r="F12" s="175"/>
      <c r="G12" s="176"/>
    </row>
    <row r="13" spans="1:7" ht="27.75" customHeight="1" x14ac:dyDescent="0.25">
      <c r="A13" s="191" t="s">
        <v>19</v>
      </c>
      <c r="B13" s="192"/>
      <c r="C13" s="174" t="str">
        <f>'1.'!C13:G13</f>
        <v>Visas piedāvātās Preces ir jaunas (ražotas ne vēlāk kā 12 mēnešu laikā no pasūtījuma brīža), iepriekš nelietotas un nesatur iepriekš lietotas vai atjaunotas sastāvdaļas vai komponentes;</v>
      </c>
      <c r="D13" s="175"/>
      <c r="E13" s="175"/>
      <c r="F13" s="175"/>
      <c r="G13" s="176"/>
    </row>
    <row r="14" spans="1:7" ht="40.5" customHeight="1" x14ac:dyDescent="0.25">
      <c r="A14" s="191" t="s">
        <v>20</v>
      </c>
      <c r="B14" s="192"/>
      <c r="C14" s="174" t="s">
        <v>383</v>
      </c>
      <c r="D14" s="175"/>
      <c r="E14" s="175"/>
      <c r="F14" s="175"/>
      <c r="G14" s="176"/>
    </row>
    <row r="15" spans="1:7" ht="26.25" customHeight="1" x14ac:dyDescent="0.25">
      <c r="A15" s="191" t="s">
        <v>34</v>
      </c>
      <c r="B15" s="192"/>
      <c r="C15" s="174" t="str">
        <f>'1.'!C15:G15</f>
        <v>Piedāvājumam jāpievieno Preces ražotāja izsniegta autorizācijas vēstule, kas apliecina, ka pretendents tiesīgs izplatīt un nodrošināt servisu (ja paredzēts) piedāvātai Precei Latvijas Republikā;</v>
      </c>
      <c r="D15" s="175"/>
      <c r="E15" s="175"/>
      <c r="F15" s="175"/>
      <c r="G15" s="176"/>
    </row>
    <row r="16" spans="1:7" x14ac:dyDescent="0.25">
      <c r="A16" s="191" t="s">
        <v>35</v>
      </c>
      <c r="B16" s="192"/>
      <c r="C16" s="171" t="str">
        <f>'1.'!C16:G16</f>
        <v>Pēc pasūtītāja pieprasījuma piegādātājam jānodrošina Preces paraugs;</v>
      </c>
      <c r="D16" s="172"/>
      <c r="E16" s="172"/>
      <c r="F16" s="172"/>
      <c r="G16" s="173"/>
    </row>
    <row r="17" spans="1:7" ht="26.25" customHeight="1" x14ac:dyDescent="0.25">
      <c r="A17" s="191" t="s">
        <v>36</v>
      </c>
      <c r="B17" s="192"/>
      <c r="C17" s="171" t="str">
        <f>'1.'!C17:G17</f>
        <v>Paredzamais daudzums tiek izmantots pretendentu finanšu piedāvājumu objektīvai vērtēšanai. Līgumi tiek slēgti par vienas vienības cenu, nosakot visa iepirkuma kopējo apjomu naudas izteiksmē un nenosakot katras pozīcijas apjomu.</v>
      </c>
      <c r="D17" s="172"/>
      <c r="E17" s="172"/>
      <c r="F17" s="172"/>
      <c r="G17" s="173"/>
    </row>
    <row r="18" spans="1:7" x14ac:dyDescent="0.25">
      <c r="A18" s="109"/>
      <c r="B18" s="27"/>
      <c r="C18" s="22"/>
      <c r="D18" s="23"/>
      <c r="E18" s="23"/>
      <c r="F18" s="23"/>
      <c r="G18" s="23"/>
    </row>
    <row r="19" spans="1:7" x14ac:dyDescent="0.25">
      <c r="A19" s="200" t="s">
        <v>21</v>
      </c>
      <c r="B19" s="201"/>
      <c r="C19" s="33" t="s">
        <v>3</v>
      </c>
      <c r="D19" s="202" t="s">
        <v>4</v>
      </c>
      <c r="E19" s="203"/>
      <c r="F19" s="202" t="s">
        <v>5</v>
      </c>
      <c r="G19" s="203"/>
    </row>
    <row r="20" spans="1:7" ht="15.75" x14ac:dyDescent="0.25">
      <c r="A20" s="204" t="s">
        <v>177</v>
      </c>
      <c r="B20" s="205"/>
      <c r="C20" s="38" t="s">
        <v>63</v>
      </c>
      <c r="D20" s="39"/>
      <c r="E20" s="40"/>
      <c r="F20" s="40"/>
      <c r="G20" s="41"/>
    </row>
    <row r="21" spans="1:7" x14ac:dyDescent="0.25">
      <c r="A21" s="110"/>
      <c r="B21" s="59"/>
      <c r="C21" s="42" t="s">
        <v>8</v>
      </c>
      <c r="D21" s="195"/>
      <c r="E21" s="196"/>
      <c r="F21" s="196"/>
      <c r="G21" s="197"/>
    </row>
    <row r="22" spans="1:7" x14ac:dyDescent="0.25">
      <c r="A22" s="110"/>
      <c r="B22" s="59"/>
      <c r="C22" s="42" t="s">
        <v>9</v>
      </c>
      <c r="D22" s="195"/>
      <c r="E22" s="196"/>
      <c r="F22" s="196"/>
      <c r="G22" s="197"/>
    </row>
    <row r="23" spans="1:7" x14ac:dyDescent="0.25">
      <c r="A23" s="111"/>
      <c r="B23" s="60"/>
      <c r="C23" s="43" t="s">
        <v>47</v>
      </c>
      <c r="D23" s="44"/>
      <c r="E23" s="44"/>
      <c r="F23" s="44"/>
      <c r="G23" s="45"/>
    </row>
    <row r="24" spans="1:7" ht="25.5" x14ac:dyDescent="0.25">
      <c r="A24" s="110" t="s">
        <v>177</v>
      </c>
      <c r="B24" s="58" t="s">
        <v>22</v>
      </c>
      <c r="C24" s="49" t="s">
        <v>64</v>
      </c>
      <c r="D24" s="198"/>
      <c r="E24" s="199"/>
      <c r="F24" s="198"/>
      <c r="G24" s="199"/>
    </row>
    <row r="25" spans="1:7" x14ac:dyDescent="0.25">
      <c r="A25" s="111"/>
      <c r="B25" s="60"/>
      <c r="C25" s="43"/>
      <c r="D25" s="44"/>
      <c r="E25" s="44"/>
      <c r="F25" s="44"/>
      <c r="G25" s="45"/>
    </row>
    <row r="26" spans="1:7" x14ac:dyDescent="0.25">
      <c r="A26" s="110" t="s">
        <v>177</v>
      </c>
      <c r="B26" s="58" t="s">
        <v>23</v>
      </c>
      <c r="C26" s="46" t="s">
        <v>65</v>
      </c>
      <c r="D26" s="198"/>
      <c r="E26" s="199"/>
      <c r="F26" s="198"/>
      <c r="G26" s="199"/>
    </row>
    <row r="27" spans="1:7" x14ac:dyDescent="0.25">
      <c r="A27" s="110" t="s">
        <v>177</v>
      </c>
      <c r="B27" s="58" t="s">
        <v>24</v>
      </c>
      <c r="C27" s="48" t="s">
        <v>59</v>
      </c>
      <c r="D27" s="198"/>
      <c r="E27" s="199"/>
      <c r="F27" s="198"/>
      <c r="G27" s="199"/>
    </row>
    <row r="28" spans="1:7" x14ac:dyDescent="0.25">
      <c r="A28" s="110" t="s">
        <v>177</v>
      </c>
      <c r="B28" s="58" t="s">
        <v>25</v>
      </c>
      <c r="C28" s="48" t="s">
        <v>66</v>
      </c>
      <c r="D28" s="198"/>
      <c r="E28" s="199"/>
      <c r="F28" s="198"/>
      <c r="G28" s="199"/>
    </row>
    <row r="29" spans="1:7" x14ac:dyDescent="0.25">
      <c r="A29" s="110" t="s">
        <v>177</v>
      </c>
      <c r="B29" s="58" t="s">
        <v>26</v>
      </c>
      <c r="C29" s="52" t="s">
        <v>337</v>
      </c>
      <c r="D29" s="198"/>
      <c r="E29" s="199"/>
      <c r="F29" s="198"/>
      <c r="G29" s="199"/>
    </row>
    <row r="30" spans="1:7" x14ac:dyDescent="0.25">
      <c r="A30" s="110" t="s">
        <v>177</v>
      </c>
      <c r="B30" s="58" t="s">
        <v>29</v>
      </c>
      <c r="C30" s="54" t="s">
        <v>300</v>
      </c>
      <c r="D30" s="198"/>
      <c r="E30" s="199"/>
      <c r="F30" s="198"/>
      <c r="G30" s="199"/>
    </row>
    <row r="31" spans="1:7" ht="77.25" customHeight="1" x14ac:dyDescent="0.25">
      <c r="A31" s="110" t="s">
        <v>177</v>
      </c>
      <c r="B31" s="58" t="s">
        <v>30</v>
      </c>
      <c r="C31" s="37" t="s">
        <v>49</v>
      </c>
      <c r="D31" s="198"/>
      <c r="E31" s="199"/>
      <c r="F31" s="198"/>
      <c r="G31" s="199"/>
    </row>
    <row r="32" spans="1:7" ht="45.75" customHeight="1" x14ac:dyDescent="0.25">
      <c r="A32" s="90"/>
      <c r="B32" s="91"/>
      <c r="C32" s="72" t="s">
        <v>13</v>
      </c>
      <c r="D32" s="148" t="s">
        <v>41</v>
      </c>
      <c r="E32" s="148" t="s">
        <v>39</v>
      </c>
      <c r="F32" s="148" t="s">
        <v>6</v>
      </c>
      <c r="G32" s="148" t="s">
        <v>7</v>
      </c>
    </row>
    <row r="33" spans="1:7" x14ac:dyDescent="0.25">
      <c r="A33" s="92" t="str">
        <f>$A$20</f>
        <v>30.</v>
      </c>
      <c r="B33" s="24" t="s">
        <v>31</v>
      </c>
      <c r="C33" s="9" t="s">
        <v>63</v>
      </c>
      <c r="D33" s="149"/>
      <c r="E33" s="149"/>
      <c r="F33" s="149">
        <v>1</v>
      </c>
      <c r="G33" s="149"/>
    </row>
    <row r="34" spans="1:7" x14ac:dyDescent="0.25">
      <c r="A34" s="90"/>
      <c r="B34" s="93"/>
      <c r="C34" s="16"/>
      <c r="D34" s="17"/>
      <c r="E34" s="17"/>
      <c r="F34" s="18" t="s">
        <v>161</v>
      </c>
      <c r="G34" s="15">
        <f>G33</f>
        <v>0</v>
      </c>
    </row>
    <row r="35" spans="1:7" x14ac:dyDescent="0.25">
      <c r="A35" s="94"/>
      <c r="B35" s="95"/>
      <c r="C35" s="8" t="s">
        <v>12</v>
      </c>
      <c r="D35" s="182" t="s">
        <v>162</v>
      </c>
      <c r="E35" s="183"/>
      <c r="F35" s="183"/>
      <c r="G35" s="184"/>
    </row>
  </sheetData>
  <mergeCells count="45">
    <mergeCell ref="D31:E31"/>
    <mergeCell ref="F31:G31"/>
    <mergeCell ref="D24:E24"/>
    <mergeCell ref="F24:G24"/>
    <mergeCell ref="D26:E26"/>
    <mergeCell ref="F26:G26"/>
    <mergeCell ref="D30:E30"/>
    <mergeCell ref="F30:G30"/>
    <mergeCell ref="D27:E27"/>
    <mergeCell ref="F27:G27"/>
    <mergeCell ref="D29:E29"/>
    <mergeCell ref="F29:G29"/>
    <mergeCell ref="D28:E28"/>
    <mergeCell ref="F28:G28"/>
    <mergeCell ref="A19:B19"/>
    <mergeCell ref="D19:E19"/>
    <mergeCell ref="F19:G19"/>
    <mergeCell ref="A20:B20"/>
    <mergeCell ref="A16:B16"/>
    <mergeCell ref="C16:G16"/>
    <mergeCell ref="D21:G21"/>
    <mergeCell ref="D22:G22"/>
    <mergeCell ref="A17:B17"/>
    <mergeCell ref="C17:G17"/>
    <mergeCell ref="C13:G13"/>
    <mergeCell ref="A14:B14"/>
    <mergeCell ref="C14:G14"/>
    <mergeCell ref="A15:B15"/>
    <mergeCell ref="C15:G15"/>
    <mergeCell ref="A5:G5"/>
    <mergeCell ref="D35:G35"/>
    <mergeCell ref="A3:G3"/>
    <mergeCell ref="A4:G4"/>
    <mergeCell ref="A6:G6"/>
    <mergeCell ref="A8:B8"/>
    <mergeCell ref="C8:G8"/>
    <mergeCell ref="A9:B9"/>
    <mergeCell ref="C9:G9"/>
    <mergeCell ref="A10:B10"/>
    <mergeCell ref="C10:G10"/>
    <mergeCell ref="A11:B11"/>
    <mergeCell ref="C11:G11"/>
    <mergeCell ref="A12:B12"/>
    <mergeCell ref="C12:G12"/>
    <mergeCell ref="A13:B1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8"/>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371</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0.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178</v>
      </c>
      <c r="B20" s="180"/>
      <c r="C20" s="70" t="s">
        <v>185</v>
      </c>
      <c r="D20" s="186"/>
      <c r="E20" s="187"/>
      <c r="F20" s="187"/>
      <c r="G20" s="188"/>
    </row>
    <row r="21" spans="1:9" x14ac:dyDescent="0.25">
      <c r="A21" s="90"/>
      <c r="B21" s="91"/>
      <c r="C21" s="71" t="s">
        <v>10</v>
      </c>
      <c r="D21" s="31"/>
      <c r="E21" s="31"/>
      <c r="F21" s="31"/>
      <c r="G21" s="32"/>
    </row>
    <row r="22" spans="1:9" ht="25.5" x14ac:dyDescent="0.25">
      <c r="A22" s="92" t="str">
        <f>$A$20</f>
        <v>31.</v>
      </c>
      <c r="B22" s="24" t="s">
        <v>22</v>
      </c>
      <c r="C22" s="66" t="s">
        <v>107</v>
      </c>
      <c r="D22" s="163"/>
      <c r="E22" s="164"/>
      <c r="F22" s="163"/>
      <c r="G22" s="164"/>
    </row>
    <row r="23" spans="1:9" x14ac:dyDescent="0.25">
      <c r="A23" s="90"/>
      <c r="B23" s="91"/>
      <c r="C23" s="71" t="s">
        <v>11</v>
      </c>
      <c r="D23" s="31"/>
      <c r="E23" s="31"/>
      <c r="F23" s="31"/>
      <c r="G23" s="32"/>
    </row>
    <row r="24" spans="1:9" x14ac:dyDescent="0.25">
      <c r="A24" s="92" t="str">
        <f>$A$20</f>
        <v>31.</v>
      </c>
      <c r="B24" s="24" t="s">
        <v>23</v>
      </c>
      <c r="C24" s="65" t="s">
        <v>108</v>
      </c>
      <c r="D24" s="163"/>
      <c r="E24" s="164"/>
      <c r="F24" s="163"/>
      <c r="G24" s="164"/>
    </row>
    <row r="25" spans="1:9" x14ac:dyDescent="0.25">
      <c r="A25" s="92" t="str">
        <f t="shared" ref="A25:A31" si="0">$A$20</f>
        <v>31.</v>
      </c>
      <c r="B25" s="24" t="s">
        <v>24</v>
      </c>
      <c r="C25" s="65" t="s">
        <v>46</v>
      </c>
      <c r="D25" s="163"/>
      <c r="E25" s="164"/>
      <c r="F25" s="163"/>
      <c r="G25" s="164"/>
    </row>
    <row r="26" spans="1:9" x14ac:dyDescent="0.25">
      <c r="A26" s="92" t="str">
        <f t="shared" si="0"/>
        <v>31.</v>
      </c>
      <c r="B26" s="24" t="s">
        <v>25</v>
      </c>
      <c r="C26" s="65" t="s">
        <v>45</v>
      </c>
      <c r="D26" s="163"/>
      <c r="E26" s="164"/>
      <c r="F26" s="163"/>
      <c r="G26" s="164"/>
    </row>
    <row r="27" spans="1:9" s="138" customFormat="1" x14ac:dyDescent="0.25">
      <c r="A27" s="92" t="str">
        <f t="shared" si="0"/>
        <v>31.</v>
      </c>
      <c r="B27" s="24" t="s">
        <v>26</v>
      </c>
      <c r="C27" s="65" t="s">
        <v>301</v>
      </c>
      <c r="D27" s="135"/>
      <c r="E27" s="136"/>
      <c r="F27" s="135"/>
      <c r="G27" s="136"/>
    </row>
    <row r="28" spans="1:9" x14ac:dyDescent="0.25">
      <c r="A28" s="92" t="str">
        <f t="shared" si="0"/>
        <v>31.</v>
      </c>
      <c r="B28" s="24" t="s">
        <v>29</v>
      </c>
      <c r="C28" s="65" t="s">
        <v>188</v>
      </c>
      <c r="D28" s="163"/>
      <c r="E28" s="164"/>
      <c r="F28" s="163"/>
      <c r="G28" s="164"/>
      <c r="I28" s="134"/>
    </row>
    <row r="29" spans="1:9" x14ac:dyDescent="0.25">
      <c r="A29" s="92" t="str">
        <f t="shared" si="0"/>
        <v>31.</v>
      </c>
      <c r="B29" s="24" t="s">
        <v>30</v>
      </c>
      <c r="C29" s="67" t="s">
        <v>335</v>
      </c>
      <c r="D29" s="163"/>
      <c r="E29" s="164"/>
      <c r="F29" s="163"/>
      <c r="G29" s="164"/>
    </row>
    <row r="30" spans="1:9" x14ac:dyDescent="0.25">
      <c r="A30" s="92" t="str">
        <f t="shared" si="0"/>
        <v>31.</v>
      </c>
      <c r="B30" s="24" t="s">
        <v>31</v>
      </c>
      <c r="C30" s="67" t="s">
        <v>336</v>
      </c>
      <c r="D30" s="163"/>
      <c r="E30" s="164"/>
      <c r="F30" s="163"/>
      <c r="G30" s="164"/>
    </row>
    <row r="31" spans="1:9" ht="83.45" customHeight="1" x14ac:dyDescent="0.25">
      <c r="A31" s="92" t="str">
        <f t="shared" si="0"/>
        <v>31.</v>
      </c>
      <c r="B31" s="24" t="s">
        <v>37</v>
      </c>
      <c r="C31" s="65" t="s">
        <v>50</v>
      </c>
      <c r="D31" s="163"/>
      <c r="E31" s="164"/>
      <c r="F31" s="163"/>
      <c r="G31" s="164"/>
    </row>
    <row r="32" spans="1:9" ht="40.5" x14ac:dyDescent="0.25">
      <c r="A32" s="90"/>
      <c r="B32" s="91"/>
      <c r="C32" s="72" t="s">
        <v>13</v>
      </c>
      <c r="D32" s="25" t="s">
        <v>41</v>
      </c>
      <c r="E32" s="25" t="s">
        <v>39</v>
      </c>
      <c r="F32" s="25" t="s">
        <v>184</v>
      </c>
      <c r="G32" s="25" t="s">
        <v>7</v>
      </c>
      <c r="H32" s="11"/>
      <c r="I32" s="11"/>
    </row>
    <row r="33" spans="1:9" x14ac:dyDescent="0.25">
      <c r="A33" s="92" t="str">
        <f>$A$20</f>
        <v>31.</v>
      </c>
      <c r="B33" s="24" t="s">
        <v>38</v>
      </c>
      <c r="C33" s="65" t="s">
        <v>187</v>
      </c>
      <c r="D33" s="19"/>
      <c r="E33" s="19"/>
      <c r="F33" s="19">
        <v>1</v>
      </c>
      <c r="G33" s="19"/>
      <c r="H33" s="11"/>
      <c r="I33" s="11"/>
    </row>
    <row r="34" spans="1:9" x14ac:dyDescent="0.25">
      <c r="A34" s="90"/>
      <c r="B34" s="93"/>
      <c r="C34" s="16"/>
      <c r="D34" s="17"/>
      <c r="E34" s="17"/>
      <c r="F34" s="18" t="s">
        <v>161</v>
      </c>
      <c r="G34" s="15">
        <f>G33</f>
        <v>0</v>
      </c>
      <c r="H34" s="11"/>
      <c r="I34" s="101"/>
    </row>
    <row r="35" spans="1:9" x14ac:dyDescent="0.25">
      <c r="A35" s="94"/>
      <c r="B35" s="95"/>
      <c r="C35" s="8" t="s">
        <v>12</v>
      </c>
      <c r="D35" s="182" t="s">
        <v>162</v>
      </c>
      <c r="E35" s="183"/>
      <c r="F35" s="183"/>
      <c r="G35" s="184"/>
      <c r="I35" s="102"/>
    </row>
    <row r="36" spans="1:9" x14ac:dyDescent="0.25">
      <c r="A36" s="157"/>
      <c r="B36" s="157"/>
      <c r="D36" s="158"/>
      <c r="E36" s="158"/>
      <c r="F36" s="158"/>
      <c r="G36" s="158"/>
      <c r="I36" s="102"/>
    </row>
    <row r="37" spans="1:9" x14ac:dyDescent="0.25">
      <c r="I37" s="102"/>
    </row>
    <row r="38" spans="1:9" x14ac:dyDescent="0.25">
      <c r="I38" s="102"/>
    </row>
  </sheetData>
  <mergeCells count="49">
    <mergeCell ref="D31:E31"/>
    <mergeCell ref="F31:G31"/>
    <mergeCell ref="D35:G35"/>
    <mergeCell ref="A36:B36"/>
    <mergeCell ref="D36:E36"/>
    <mergeCell ref="F36:G36"/>
    <mergeCell ref="D25:E25"/>
    <mergeCell ref="F25:G25"/>
    <mergeCell ref="D26:E26"/>
    <mergeCell ref="F26:G26"/>
    <mergeCell ref="D30:E30"/>
    <mergeCell ref="F30:G30"/>
    <mergeCell ref="D28:E28"/>
    <mergeCell ref="F28:G28"/>
    <mergeCell ref="D29:E29"/>
    <mergeCell ref="F29:G29"/>
    <mergeCell ref="A20:B20"/>
    <mergeCell ref="D20:G20"/>
    <mergeCell ref="D22:E22"/>
    <mergeCell ref="F22:G22"/>
    <mergeCell ref="D24:E24"/>
    <mergeCell ref="F24:G24"/>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5"/>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372</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0.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179</v>
      </c>
      <c r="B20" s="180"/>
      <c r="C20" s="70" t="s">
        <v>79</v>
      </c>
      <c r="D20" s="186"/>
      <c r="E20" s="187"/>
      <c r="F20" s="187"/>
      <c r="G20" s="188"/>
    </row>
    <row r="21" spans="1:9" ht="25.5" x14ac:dyDescent="0.25">
      <c r="A21" s="121" t="s">
        <v>189</v>
      </c>
      <c r="B21" s="123" t="s">
        <v>22</v>
      </c>
      <c r="C21" s="122" t="s">
        <v>80</v>
      </c>
      <c r="D21" s="206"/>
      <c r="E21" s="206"/>
      <c r="F21" s="206"/>
      <c r="G21" s="206"/>
    </row>
    <row r="22" spans="1:9" x14ac:dyDescent="0.25">
      <c r="A22" s="90"/>
      <c r="B22" s="91"/>
      <c r="C22" s="76" t="s">
        <v>11</v>
      </c>
      <c r="D22" s="31"/>
      <c r="E22" s="31"/>
      <c r="F22" s="31"/>
      <c r="G22" s="32"/>
    </row>
    <row r="23" spans="1:9" x14ac:dyDescent="0.25">
      <c r="A23" s="92" t="str">
        <f t="shared" ref="A23:A28" si="0">$A$20</f>
        <v>32.</v>
      </c>
      <c r="B23" s="24" t="s">
        <v>23</v>
      </c>
      <c r="C23" s="46" t="s">
        <v>322</v>
      </c>
      <c r="D23" s="163"/>
      <c r="E23" s="164"/>
      <c r="F23" s="163"/>
      <c r="G23" s="164"/>
    </row>
    <row r="24" spans="1:9" x14ac:dyDescent="0.25">
      <c r="A24" s="92" t="str">
        <f t="shared" si="0"/>
        <v>32.</v>
      </c>
      <c r="B24" s="24" t="s">
        <v>24</v>
      </c>
      <c r="C24" s="47" t="s">
        <v>303</v>
      </c>
      <c r="D24" s="163"/>
      <c r="E24" s="164"/>
      <c r="F24" s="163"/>
      <c r="G24" s="164"/>
    </row>
    <row r="25" spans="1:9" s="138" customFormat="1" x14ac:dyDescent="0.25">
      <c r="A25" s="92" t="str">
        <f t="shared" si="0"/>
        <v>32.</v>
      </c>
      <c r="B25" s="24" t="s">
        <v>25</v>
      </c>
      <c r="C25" s="47" t="s">
        <v>302</v>
      </c>
      <c r="D25" s="163"/>
      <c r="E25" s="164"/>
      <c r="F25" s="163"/>
      <c r="G25" s="164"/>
    </row>
    <row r="26" spans="1:9" x14ac:dyDescent="0.25">
      <c r="A26" s="92" t="str">
        <f t="shared" si="0"/>
        <v>32.</v>
      </c>
      <c r="B26" s="24" t="s">
        <v>26</v>
      </c>
      <c r="C26" s="47" t="s">
        <v>81</v>
      </c>
      <c r="D26" s="163"/>
      <c r="E26" s="164"/>
      <c r="F26" s="163"/>
      <c r="G26" s="164"/>
    </row>
    <row r="27" spans="1:9" x14ac:dyDescent="0.25">
      <c r="A27" s="92" t="str">
        <f t="shared" si="0"/>
        <v>32.</v>
      </c>
      <c r="B27" s="24" t="s">
        <v>29</v>
      </c>
      <c r="C27" s="47" t="s">
        <v>48</v>
      </c>
      <c r="D27" s="163"/>
      <c r="E27" s="164"/>
      <c r="F27" s="163"/>
      <c r="G27" s="164"/>
    </row>
    <row r="28" spans="1:9" ht="76.5" customHeight="1" x14ac:dyDescent="0.25">
      <c r="A28" s="92" t="str">
        <f t="shared" si="0"/>
        <v>32.</v>
      </c>
      <c r="B28" s="24" t="s">
        <v>30</v>
      </c>
      <c r="C28" s="37" t="s">
        <v>49</v>
      </c>
      <c r="D28" s="163"/>
      <c r="E28" s="164"/>
      <c r="F28" s="163"/>
      <c r="G28" s="164"/>
    </row>
    <row r="29" spans="1:9" ht="40.5" x14ac:dyDescent="0.25">
      <c r="A29" s="90"/>
      <c r="B29" s="91"/>
      <c r="C29" s="72" t="s">
        <v>13</v>
      </c>
      <c r="D29" s="25" t="s">
        <v>41</v>
      </c>
      <c r="E29" s="25" t="s">
        <v>39</v>
      </c>
      <c r="F29" s="25" t="s">
        <v>184</v>
      </c>
      <c r="G29" s="25" t="s">
        <v>7</v>
      </c>
      <c r="H29" s="11"/>
      <c r="I29" s="11"/>
    </row>
    <row r="30" spans="1:9" x14ac:dyDescent="0.25">
      <c r="A30" s="92" t="str">
        <f>$A$20</f>
        <v>32.</v>
      </c>
      <c r="B30" s="24" t="s">
        <v>31</v>
      </c>
      <c r="C30" s="65" t="s">
        <v>79</v>
      </c>
      <c r="D30" s="19"/>
      <c r="E30" s="19"/>
      <c r="F30" s="19">
        <v>1</v>
      </c>
      <c r="G30" s="19"/>
      <c r="H30" s="11"/>
      <c r="I30" s="11"/>
    </row>
    <row r="31" spans="1:9" x14ac:dyDescent="0.25">
      <c r="A31" s="90"/>
      <c r="B31" s="93"/>
      <c r="C31" s="16"/>
      <c r="D31" s="17"/>
      <c r="E31" s="17"/>
      <c r="F31" s="18" t="s">
        <v>161</v>
      </c>
      <c r="G31" s="15">
        <f>G30</f>
        <v>0</v>
      </c>
      <c r="H31" s="11"/>
      <c r="I31" s="101"/>
    </row>
    <row r="32" spans="1:9" x14ac:dyDescent="0.25">
      <c r="A32" s="94"/>
      <c r="B32" s="95"/>
      <c r="C32" s="8" t="s">
        <v>12</v>
      </c>
      <c r="D32" s="182" t="s">
        <v>162</v>
      </c>
      <c r="E32" s="183"/>
      <c r="F32" s="183"/>
      <c r="G32" s="184"/>
      <c r="I32" s="102"/>
    </row>
    <row r="33" spans="1:9" x14ac:dyDescent="0.25">
      <c r="A33" s="157"/>
      <c r="B33" s="157"/>
      <c r="D33" s="158"/>
      <c r="E33" s="158"/>
      <c r="F33" s="158"/>
      <c r="G33" s="158"/>
      <c r="I33" s="102"/>
    </row>
    <row r="34" spans="1:9" x14ac:dyDescent="0.25">
      <c r="I34" s="102"/>
    </row>
    <row r="35" spans="1:9" x14ac:dyDescent="0.25">
      <c r="I35" s="102"/>
    </row>
  </sheetData>
  <mergeCells count="47">
    <mergeCell ref="D28:E28"/>
    <mergeCell ref="F28:G28"/>
    <mergeCell ref="D32:G32"/>
    <mergeCell ref="A33:B33"/>
    <mergeCell ref="D33:E33"/>
    <mergeCell ref="F33:G33"/>
    <mergeCell ref="D24:E24"/>
    <mergeCell ref="F24:G24"/>
    <mergeCell ref="D26:E26"/>
    <mergeCell ref="F26:G26"/>
    <mergeCell ref="D27:E27"/>
    <mergeCell ref="F27:G27"/>
    <mergeCell ref="D25:E25"/>
    <mergeCell ref="F25:G25"/>
    <mergeCell ref="A20:B20"/>
    <mergeCell ref="D20:G20"/>
    <mergeCell ref="D23:E23"/>
    <mergeCell ref="F23:G23"/>
    <mergeCell ref="F21:G21"/>
    <mergeCell ref="D21:E21"/>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42"/>
  <sheetViews>
    <sheetView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373</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7" ht="27.75" customHeight="1" x14ac:dyDescent="0.25">
      <c r="A17" s="169" t="s">
        <v>36</v>
      </c>
      <c r="B17" s="170"/>
      <c r="C17" s="171" t="s">
        <v>2</v>
      </c>
      <c r="D17" s="172"/>
      <c r="E17" s="172"/>
      <c r="F17" s="172"/>
      <c r="G17" s="173"/>
    </row>
    <row r="18" spans="1:7" x14ac:dyDescent="0.25">
      <c r="C18" s="74"/>
      <c r="D18" s="75"/>
      <c r="E18" s="75"/>
      <c r="F18" s="75"/>
      <c r="G18" s="75"/>
    </row>
    <row r="19" spans="1:7" x14ac:dyDescent="0.25">
      <c r="A19" s="167" t="s">
        <v>21</v>
      </c>
      <c r="B19" s="168"/>
      <c r="C19" s="73" t="s">
        <v>3</v>
      </c>
      <c r="D19" s="159" t="s">
        <v>4</v>
      </c>
      <c r="E19" s="160"/>
      <c r="F19" s="159" t="s">
        <v>5</v>
      </c>
      <c r="G19" s="160"/>
    </row>
    <row r="20" spans="1:7" ht="15.75" x14ac:dyDescent="0.25">
      <c r="A20" s="179" t="s">
        <v>55</v>
      </c>
      <c r="B20" s="180"/>
      <c r="C20" s="70" t="s">
        <v>217</v>
      </c>
      <c r="D20" s="186"/>
      <c r="E20" s="187"/>
      <c r="F20" s="187"/>
      <c r="G20" s="188"/>
    </row>
    <row r="21" spans="1:7" x14ac:dyDescent="0.25">
      <c r="A21" s="90"/>
      <c r="B21" s="91"/>
      <c r="C21" s="71" t="s">
        <v>10</v>
      </c>
      <c r="D21" s="31"/>
      <c r="E21" s="31"/>
      <c r="F21" s="31"/>
      <c r="G21" s="32"/>
    </row>
    <row r="22" spans="1:7" x14ac:dyDescent="0.25">
      <c r="A22" s="92" t="str">
        <f>$A$20</f>
        <v>33.</v>
      </c>
      <c r="B22" s="24" t="s">
        <v>22</v>
      </c>
      <c r="C22" s="66" t="s">
        <v>213</v>
      </c>
      <c r="D22" s="163"/>
      <c r="E22" s="164"/>
      <c r="F22" s="163"/>
      <c r="G22" s="164"/>
    </row>
    <row r="23" spans="1:7" x14ac:dyDescent="0.25">
      <c r="A23" s="90"/>
      <c r="B23" s="91"/>
      <c r="C23" s="71" t="s">
        <v>11</v>
      </c>
      <c r="D23" s="31"/>
      <c r="E23" s="31"/>
      <c r="F23" s="31"/>
      <c r="G23" s="32"/>
    </row>
    <row r="24" spans="1:7" x14ac:dyDescent="0.25">
      <c r="A24" s="92" t="str">
        <f>$A$20</f>
        <v>33.</v>
      </c>
      <c r="B24" s="24" t="s">
        <v>23</v>
      </c>
      <c r="C24" s="69" t="s">
        <v>45</v>
      </c>
      <c r="D24" s="163"/>
      <c r="E24" s="164"/>
      <c r="F24" s="163"/>
      <c r="G24" s="164"/>
    </row>
    <row r="25" spans="1:7" x14ac:dyDescent="0.25">
      <c r="A25" s="92" t="str">
        <f t="shared" ref="A25:A32" si="0">$A$20</f>
        <v>33.</v>
      </c>
      <c r="B25" s="24" t="s">
        <v>24</v>
      </c>
      <c r="C25" s="69" t="s">
        <v>32</v>
      </c>
      <c r="D25" s="163"/>
      <c r="E25" s="164"/>
      <c r="F25" s="163"/>
      <c r="G25" s="164"/>
    </row>
    <row r="26" spans="1:7" x14ac:dyDescent="0.25">
      <c r="A26" s="92" t="str">
        <f t="shared" si="0"/>
        <v>33.</v>
      </c>
      <c r="B26" s="24" t="s">
        <v>25</v>
      </c>
      <c r="C26" s="69" t="s">
        <v>227</v>
      </c>
      <c r="D26" s="163"/>
      <c r="E26" s="164"/>
      <c r="F26" s="163"/>
      <c r="G26" s="164"/>
    </row>
    <row r="27" spans="1:7" s="138" customFormat="1" x14ac:dyDescent="0.25">
      <c r="A27" s="92" t="str">
        <f t="shared" si="0"/>
        <v>33.</v>
      </c>
      <c r="B27" s="24" t="s">
        <v>26</v>
      </c>
      <c r="C27" s="69" t="s">
        <v>332</v>
      </c>
      <c r="D27" s="135"/>
      <c r="E27" s="136"/>
      <c r="F27" s="135"/>
      <c r="G27" s="136"/>
    </row>
    <row r="28" spans="1:7" x14ac:dyDescent="0.25">
      <c r="A28" s="92" t="str">
        <f t="shared" si="0"/>
        <v>33.</v>
      </c>
      <c r="B28" s="24" t="s">
        <v>29</v>
      </c>
      <c r="C28" s="69" t="s">
        <v>291</v>
      </c>
      <c r="D28" s="163"/>
      <c r="E28" s="164"/>
      <c r="F28" s="163"/>
      <c r="G28" s="164"/>
    </row>
    <row r="29" spans="1:7" x14ac:dyDescent="0.25">
      <c r="A29" s="92" t="str">
        <f t="shared" si="0"/>
        <v>33.</v>
      </c>
      <c r="B29" s="24" t="s">
        <v>30</v>
      </c>
      <c r="C29" s="69" t="s">
        <v>214</v>
      </c>
      <c r="D29" s="163"/>
      <c r="E29" s="164"/>
      <c r="F29" s="163"/>
      <c r="G29" s="164"/>
    </row>
    <row r="30" spans="1:7" x14ac:dyDescent="0.25">
      <c r="A30" s="92" t="str">
        <f t="shared" si="0"/>
        <v>33.</v>
      </c>
      <c r="B30" s="24" t="s">
        <v>31</v>
      </c>
      <c r="C30" s="69" t="s">
        <v>215</v>
      </c>
      <c r="D30" s="163"/>
      <c r="E30" s="164"/>
      <c r="F30" s="163"/>
      <c r="G30" s="164"/>
    </row>
    <row r="31" spans="1:7" x14ac:dyDescent="0.25">
      <c r="A31" s="92" t="str">
        <f t="shared" si="0"/>
        <v>33.</v>
      </c>
      <c r="B31" s="24" t="s">
        <v>37</v>
      </c>
      <c r="C31" s="7" t="s">
        <v>163</v>
      </c>
      <c r="D31" s="163"/>
      <c r="E31" s="164"/>
      <c r="F31" s="163"/>
      <c r="G31" s="164"/>
    </row>
    <row r="32" spans="1:7" ht="156.75" customHeight="1" x14ac:dyDescent="0.25">
      <c r="A32" s="92" t="str">
        <f t="shared" si="0"/>
        <v>33.</v>
      </c>
      <c r="B32" s="24" t="s">
        <v>38</v>
      </c>
      <c r="C32" s="114" t="s">
        <v>50</v>
      </c>
      <c r="D32" s="163"/>
      <c r="E32" s="164"/>
      <c r="F32" s="163"/>
      <c r="G32" s="164"/>
    </row>
    <row r="33" spans="1:9" ht="40.5" x14ac:dyDescent="0.25">
      <c r="A33" s="90"/>
      <c r="B33" s="91"/>
      <c r="C33" s="72" t="s">
        <v>13</v>
      </c>
      <c r="D33" s="118" t="s">
        <v>41</v>
      </c>
      <c r="E33" s="118" t="s">
        <v>39</v>
      </c>
      <c r="F33" s="118" t="s">
        <v>6</v>
      </c>
      <c r="G33" s="118" t="s">
        <v>7</v>
      </c>
      <c r="H33" s="11"/>
      <c r="I33" s="11"/>
    </row>
    <row r="34" spans="1:9" x14ac:dyDescent="0.25">
      <c r="A34" s="92" t="str">
        <f>$A$20</f>
        <v>33.</v>
      </c>
      <c r="B34" s="24" t="s">
        <v>40</v>
      </c>
      <c r="C34" s="9" t="s">
        <v>314</v>
      </c>
      <c r="D34" s="144"/>
      <c r="E34" s="144"/>
      <c r="F34" s="100">
        <v>1</v>
      </c>
      <c r="G34" s="119"/>
      <c r="H34" s="11"/>
      <c r="I34" s="11"/>
    </row>
    <row r="35" spans="1:9" x14ac:dyDescent="0.25">
      <c r="A35" s="92" t="str">
        <f>$A$20</f>
        <v>33.</v>
      </c>
      <c r="B35" s="24" t="s">
        <v>42</v>
      </c>
      <c r="C35" s="9" t="s">
        <v>315</v>
      </c>
      <c r="D35" s="144"/>
      <c r="E35" s="144"/>
      <c r="F35" s="100">
        <v>1</v>
      </c>
      <c r="G35" s="119"/>
      <c r="H35" s="11"/>
      <c r="I35" s="11"/>
    </row>
    <row r="36" spans="1:9" x14ac:dyDescent="0.25">
      <c r="A36" s="92" t="str">
        <f>$A$20</f>
        <v>33.</v>
      </c>
      <c r="B36" s="24" t="s">
        <v>43</v>
      </c>
      <c r="C36" s="9" t="s">
        <v>316</v>
      </c>
      <c r="D36" s="144"/>
      <c r="E36" s="144"/>
      <c r="F36" s="100">
        <v>1</v>
      </c>
      <c r="G36" s="119"/>
      <c r="H36" s="11"/>
      <c r="I36" s="11"/>
    </row>
    <row r="37" spans="1:9" x14ac:dyDescent="0.25">
      <c r="A37" s="92" t="str">
        <f>$A$20</f>
        <v>33.</v>
      </c>
      <c r="B37" s="24" t="s">
        <v>292</v>
      </c>
      <c r="C37" s="9" t="s">
        <v>317</v>
      </c>
      <c r="D37" s="144"/>
      <c r="E37" s="144"/>
      <c r="F37" s="100">
        <v>1</v>
      </c>
      <c r="G37" s="119"/>
      <c r="H37" s="11"/>
      <c r="I37" s="11"/>
    </row>
    <row r="38" spans="1:9" x14ac:dyDescent="0.25">
      <c r="A38" s="90"/>
      <c r="B38" s="93"/>
      <c r="C38" s="16"/>
      <c r="D38" s="17"/>
      <c r="E38" s="17"/>
      <c r="F38" s="18" t="s">
        <v>161</v>
      </c>
      <c r="G38" s="15">
        <f>SUM(G34:G37)</f>
        <v>0</v>
      </c>
      <c r="H38" s="11"/>
      <c r="I38" s="101"/>
    </row>
    <row r="39" spans="1:9" x14ac:dyDescent="0.25">
      <c r="A39" s="94"/>
      <c r="B39" s="95"/>
      <c r="C39" s="8" t="s">
        <v>12</v>
      </c>
      <c r="D39" s="182" t="s">
        <v>162</v>
      </c>
      <c r="E39" s="183"/>
      <c r="F39" s="183"/>
      <c r="G39" s="184"/>
      <c r="I39" s="102"/>
    </row>
    <row r="40" spans="1:9" x14ac:dyDescent="0.25">
      <c r="A40" s="157"/>
      <c r="B40" s="157"/>
      <c r="D40" s="158"/>
      <c r="E40" s="158"/>
      <c r="F40" s="158"/>
      <c r="G40" s="158"/>
      <c r="I40" s="102"/>
    </row>
    <row r="41" spans="1:9" x14ac:dyDescent="0.25">
      <c r="I41" s="102"/>
    </row>
    <row r="42" spans="1:9" x14ac:dyDescent="0.25">
      <c r="I42" s="102"/>
    </row>
  </sheetData>
  <mergeCells count="51">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D25:E25"/>
    <mergeCell ref="F25:G25"/>
    <mergeCell ref="D26:E26"/>
    <mergeCell ref="F26:G26"/>
    <mergeCell ref="D29:E29"/>
    <mergeCell ref="F29:G29"/>
    <mergeCell ref="D39:G39"/>
    <mergeCell ref="A40:B40"/>
    <mergeCell ref="D40:E40"/>
    <mergeCell ref="F40:G40"/>
    <mergeCell ref="D28:E28"/>
    <mergeCell ref="F28:G28"/>
    <mergeCell ref="D30:E30"/>
    <mergeCell ref="F30:G30"/>
    <mergeCell ref="D31:E31"/>
    <mergeCell ref="F31:G31"/>
    <mergeCell ref="D32:E32"/>
    <mergeCell ref="F32:G32"/>
  </mergeCells>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9"/>
  <sheetViews>
    <sheetView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374</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7" ht="27.75" customHeight="1" x14ac:dyDescent="0.25">
      <c r="A17" s="169" t="s">
        <v>36</v>
      </c>
      <c r="B17" s="170"/>
      <c r="C17" s="171" t="s">
        <v>2</v>
      </c>
      <c r="D17" s="172"/>
      <c r="E17" s="172"/>
      <c r="F17" s="172"/>
      <c r="G17" s="173"/>
    </row>
    <row r="18" spans="1:7" x14ac:dyDescent="0.25">
      <c r="C18" s="74"/>
      <c r="D18" s="75"/>
      <c r="E18" s="75"/>
      <c r="F18" s="75"/>
      <c r="G18" s="75"/>
    </row>
    <row r="19" spans="1:7" x14ac:dyDescent="0.25">
      <c r="A19" s="167" t="s">
        <v>21</v>
      </c>
      <c r="B19" s="168"/>
      <c r="C19" s="73" t="s">
        <v>3</v>
      </c>
      <c r="D19" s="159" t="s">
        <v>4</v>
      </c>
      <c r="E19" s="160"/>
      <c r="F19" s="159" t="s">
        <v>5</v>
      </c>
      <c r="G19" s="160"/>
    </row>
    <row r="20" spans="1:7" ht="15.75" x14ac:dyDescent="0.25">
      <c r="A20" s="179" t="s">
        <v>186</v>
      </c>
      <c r="B20" s="180"/>
      <c r="C20" s="70" t="s">
        <v>83</v>
      </c>
      <c r="D20" s="186"/>
      <c r="E20" s="187"/>
      <c r="F20" s="187"/>
      <c r="G20" s="188"/>
    </row>
    <row r="21" spans="1:7" s="147" customFormat="1" x14ac:dyDescent="0.25">
      <c r="A21" s="90"/>
      <c r="B21" s="91"/>
      <c r="C21" s="71" t="s">
        <v>10</v>
      </c>
      <c r="D21" s="31"/>
      <c r="E21" s="31"/>
      <c r="F21" s="31"/>
      <c r="G21" s="32"/>
    </row>
    <row r="22" spans="1:7" ht="25.5" x14ac:dyDescent="0.25">
      <c r="A22" s="112" t="s">
        <v>186</v>
      </c>
      <c r="B22" s="61">
        <v>1</v>
      </c>
      <c r="C22" s="49" t="s">
        <v>84</v>
      </c>
      <c r="D22" s="206"/>
      <c r="E22" s="206"/>
      <c r="F22" s="206"/>
      <c r="G22" s="206"/>
    </row>
    <row r="23" spans="1:7" x14ac:dyDescent="0.25">
      <c r="A23" s="111"/>
      <c r="B23" s="60"/>
      <c r="C23" s="76" t="s">
        <v>11</v>
      </c>
      <c r="D23" s="31"/>
      <c r="E23" s="31"/>
      <c r="F23" s="31"/>
      <c r="G23" s="32"/>
    </row>
    <row r="24" spans="1:7" x14ac:dyDescent="0.25">
      <c r="A24" s="112" t="s">
        <v>186</v>
      </c>
      <c r="B24" s="61" t="s">
        <v>23</v>
      </c>
      <c r="C24" s="55" t="s">
        <v>85</v>
      </c>
      <c r="D24" s="163"/>
      <c r="E24" s="164"/>
      <c r="F24" s="163"/>
      <c r="G24" s="164"/>
    </row>
    <row r="25" spans="1:7" x14ac:dyDescent="0.25">
      <c r="A25" s="112" t="s">
        <v>186</v>
      </c>
      <c r="B25" s="61" t="s">
        <v>24</v>
      </c>
      <c r="C25" s="55" t="s">
        <v>86</v>
      </c>
      <c r="D25" s="163"/>
      <c r="E25" s="164"/>
      <c r="F25" s="163"/>
      <c r="G25" s="164"/>
    </row>
    <row r="26" spans="1:7" ht="25.5" x14ac:dyDescent="0.25">
      <c r="A26" s="112" t="s">
        <v>186</v>
      </c>
      <c r="B26" s="61" t="s">
        <v>25</v>
      </c>
      <c r="C26" s="55" t="s">
        <v>87</v>
      </c>
      <c r="D26" s="163"/>
      <c r="E26" s="164"/>
      <c r="F26" s="163"/>
      <c r="G26" s="164"/>
    </row>
    <row r="27" spans="1:7" x14ac:dyDescent="0.25">
      <c r="A27" s="112" t="s">
        <v>186</v>
      </c>
      <c r="B27" s="61" t="s">
        <v>26</v>
      </c>
      <c r="C27" s="55" t="s">
        <v>88</v>
      </c>
      <c r="D27" s="163"/>
      <c r="E27" s="164"/>
      <c r="F27" s="163"/>
      <c r="G27" s="164"/>
    </row>
    <row r="28" spans="1:7" x14ac:dyDescent="0.25">
      <c r="A28" s="112" t="s">
        <v>186</v>
      </c>
      <c r="B28" s="61" t="s">
        <v>29</v>
      </c>
      <c r="C28" s="55" t="s">
        <v>89</v>
      </c>
      <c r="D28" s="163"/>
      <c r="E28" s="164"/>
      <c r="F28" s="163"/>
      <c r="G28" s="164"/>
    </row>
    <row r="29" spans="1:7" x14ac:dyDescent="0.25">
      <c r="A29" s="112" t="s">
        <v>186</v>
      </c>
      <c r="B29" s="61" t="s">
        <v>30</v>
      </c>
      <c r="C29" s="55" t="s">
        <v>90</v>
      </c>
      <c r="D29" s="163"/>
      <c r="E29" s="164"/>
      <c r="F29" s="163"/>
      <c r="G29" s="164"/>
    </row>
    <row r="30" spans="1:7" x14ac:dyDescent="0.25">
      <c r="A30" s="112" t="s">
        <v>186</v>
      </c>
      <c r="B30" s="61" t="s">
        <v>31</v>
      </c>
      <c r="C30" s="55" t="s">
        <v>91</v>
      </c>
      <c r="D30" s="163"/>
      <c r="E30" s="164"/>
      <c r="F30" s="163"/>
      <c r="G30" s="164"/>
    </row>
    <row r="31" spans="1:7" ht="18.75" customHeight="1" x14ac:dyDescent="0.25">
      <c r="A31" s="112" t="s">
        <v>186</v>
      </c>
      <c r="B31" s="61" t="s">
        <v>37</v>
      </c>
      <c r="C31" s="55" t="s">
        <v>92</v>
      </c>
      <c r="D31" s="163"/>
      <c r="E31" s="164"/>
      <c r="F31" s="163"/>
      <c r="G31" s="164"/>
    </row>
    <row r="32" spans="1:7" ht="114.75" customHeight="1" x14ac:dyDescent="0.25">
      <c r="A32" s="112" t="s">
        <v>186</v>
      </c>
      <c r="B32" s="61" t="s">
        <v>38</v>
      </c>
      <c r="C32" s="55" t="s">
        <v>50</v>
      </c>
      <c r="D32" s="163"/>
      <c r="E32" s="164"/>
      <c r="F32" s="163"/>
      <c r="G32" s="164"/>
    </row>
    <row r="33" spans="1:9" ht="40.5" x14ac:dyDescent="0.25">
      <c r="A33" s="90"/>
      <c r="B33" s="91"/>
      <c r="C33" s="72" t="s">
        <v>13</v>
      </c>
      <c r="D33" s="118" t="s">
        <v>41</v>
      </c>
      <c r="E33" s="118" t="s">
        <v>39</v>
      </c>
      <c r="F33" s="118" t="s">
        <v>184</v>
      </c>
      <c r="G33" s="118" t="s">
        <v>7</v>
      </c>
      <c r="H33" s="11"/>
      <c r="I33" s="11"/>
    </row>
    <row r="34" spans="1:9" x14ac:dyDescent="0.25">
      <c r="A34" s="92" t="str">
        <f>$A$20</f>
        <v>34.</v>
      </c>
      <c r="B34" s="24" t="s">
        <v>40</v>
      </c>
      <c r="C34" s="65" t="s">
        <v>83</v>
      </c>
      <c r="D34" s="119"/>
      <c r="E34" s="119"/>
      <c r="F34" s="119">
        <v>1</v>
      </c>
      <c r="G34" s="119"/>
      <c r="H34" s="11"/>
      <c r="I34" s="11"/>
    </row>
    <row r="35" spans="1:9" x14ac:dyDescent="0.25">
      <c r="A35" s="90"/>
      <c r="B35" s="93"/>
      <c r="C35" s="16"/>
      <c r="D35" s="17"/>
      <c r="E35" s="17"/>
      <c r="F35" s="18" t="s">
        <v>161</v>
      </c>
      <c r="G35" s="15">
        <f>G34</f>
        <v>0</v>
      </c>
      <c r="H35" s="11"/>
      <c r="I35" s="101"/>
    </row>
    <row r="36" spans="1:9" x14ac:dyDescent="0.25">
      <c r="A36" s="94"/>
      <c r="B36" s="95"/>
      <c r="C36" s="8" t="s">
        <v>12</v>
      </c>
      <c r="D36" s="182" t="s">
        <v>162</v>
      </c>
      <c r="E36" s="183"/>
      <c r="F36" s="183"/>
      <c r="G36" s="184"/>
      <c r="I36" s="102"/>
    </row>
    <row r="37" spans="1:9" x14ac:dyDescent="0.25">
      <c r="A37" s="157"/>
      <c r="B37" s="157"/>
      <c r="D37" s="158"/>
      <c r="E37" s="158"/>
      <c r="F37" s="158"/>
      <c r="G37" s="158"/>
      <c r="I37" s="102"/>
    </row>
    <row r="38" spans="1:9" x14ac:dyDescent="0.25">
      <c r="I38" s="102"/>
    </row>
    <row r="39" spans="1:9" x14ac:dyDescent="0.25">
      <c r="I39" s="102"/>
    </row>
  </sheetData>
  <mergeCells count="53">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D29:E29"/>
    <mergeCell ref="F29:G29"/>
    <mergeCell ref="D30:E30"/>
    <mergeCell ref="F30:G30"/>
    <mergeCell ref="D31:E31"/>
    <mergeCell ref="F31:G31"/>
    <mergeCell ref="D32:E32"/>
    <mergeCell ref="F32:G32"/>
    <mergeCell ref="D36:G36"/>
    <mergeCell ref="A37:B37"/>
    <mergeCell ref="D37:E37"/>
    <mergeCell ref="F37:G37"/>
    <mergeCell ref="F25:G25"/>
    <mergeCell ref="F26:G26"/>
    <mergeCell ref="F27:G27"/>
    <mergeCell ref="F28:G28"/>
    <mergeCell ref="D25:E25"/>
    <mergeCell ref="D26:E26"/>
    <mergeCell ref="D27:E27"/>
    <mergeCell ref="D28:E28"/>
  </mergeCells>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7"/>
  <sheetViews>
    <sheetView zoomScaleNormal="100"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375</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0.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189</v>
      </c>
      <c r="B20" s="180"/>
      <c r="C20" s="70" t="s">
        <v>220</v>
      </c>
      <c r="D20" s="186"/>
      <c r="E20" s="187"/>
      <c r="F20" s="187"/>
      <c r="G20" s="188"/>
    </row>
    <row r="21" spans="1:9" x14ac:dyDescent="0.25">
      <c r="A21" s="90"/>
      <c r="B21" s="91"/>
      <c r="C21" s="71" t="s">
        <v>10</v>
      </c>
      <c r="D21" s="31"/>
      <c r="E21" s="31"/>
      <c r="F21" s="31"/>
      <c r="G21" s="32"/>
    </row>
    <row r="22" spans="1:9" ht="24.75" customHeight="1" x14ac:dyDescent="0.25">
      <c r="A22" s="92" t="str">
        <f>$A$20</f>
        <v>35.</v>
      </c>
      <c r="B22" s="24" t="s">
        <v>22</v>
      </c>
      <c r="C22" s="49" t="s">
        <v>94</v>
      </c>
      <c r="D22" s="163"/>
      <c r="E22" s="164"/>
      <c r="F22" s="163"/>
      <c r="G22" s="164"/>
    </row>
    <row r="23" spans="1:9" x14ac:dyDescent="0.25">
      <c r="A23" s="90"/>
      <c r="B23" s="91"/>
      <c r="C23" s="36" t="s">
        <v>11</v>
      </c>
      <c r="D23" s="31"/>
      <c r="E23" s="31"/>
      <c r="F23" s="31"/>
      <c r="G23" s="32"/>
    </row>
    <row r="24" spans="1:9" x14ac:dyDescent="0.25">
      <c r="A24" s="92" t="str">
        <f>$A$20</f>
        <v>35.</v>
      </c>
      <c r="B24" s="24" t="s">
        <v>23</v>
      </c>
      <c r="C24" s="56" t="s">
        <v>338</v>
      </c>
      <c r="D24" s="163"/>
      <c r="E24" s="164"/>
      <c r="F24" s="163"/>
      <c r="G24" s="164"/>
    </row>
    <row r="25" spans="1:9" x14ac:dyDescent="0.25">
      <c r="A25" s="92" t="str">
        <f t="shared" ref="A25:A30" si="0">$A$20</f>
        <v>35.</v>
      </c>
      <c r="B25" s="24" t="s">
        <v>24</v>
      </c>
      <c r="C25" s="47" t="s">
        <v>45</v>
      </c>
      <c r="D25" s="163"/>
      <c r="E25" s="164"/>
      <c r="F25" s="163"/>
      <c r="G25" s="164"/>
    </row>
    <row r="26" spans="1:9" s="138" customFormat="1" x14ac:dyDescent="0.25">
      <c r="A26" s="92" t="str">
        <f t="shared" si="0"/>
        <v>35.</v>
      </c>
      <c r="B26" s="24" t="s">
        <v>25</v>
      </c>
      <c r="C26" s="47" t="s">
        <v>304</v>
      </c>
      <c r="D26" s="163"/>
      <c r="E26" s="164"/>
      <c r="F26" s="163"/>
      <c r="G26" s="164"/>
    </row>
    <row r="27" spans="1:9" x14ac:dyDescent="0.25">
      <c r="A27" s="92" t="str">
        <f t="shared" si="0"/>
        <v>35.</v>
      </c>
      <c r="B27" s="24" t="s">
        <v>26</v>
      </c>
      <c r="C27" s="37" t="s">
        <v>95</v>
      </c>
      <c r="D27" s="163"/>
      <c r="E27" s="164"/>
      <c r="F27" s="163"/>
      <c r="G27" s="164"/>
    </row>
    <row r="28" spans="1:9" s="125" customFormat="1" x14ac:dyDescent="0.25">
      <c r="A28" s="92" t="str">
        <f t="shared" si="0"/>
        <v>35.</v>
      </c>
      <c r="B28" s="24" t="s">
        <v>29</v>
      </c>
      <c r="C28" s="37" t="s">
        <v>289</v>
      </c>
      <c r="D28" s="163"/>
      <c r="E28" s="164"/>
      <c r="F28" s="163"/>
      <c r="G28" s="164"/>
    </row>
    <row r="29" spans="1:9" ht="25.5" x14ac:dyDescent="0.25">
      <c r="A29" s="92" t="str">
        <f t="shared" si="0"/>
        <v>35.</v>
      </c>
      <c r="B29" s="24" t="s">
        <v>30</v>
      </c>
      <c r="C29" s="55" t="s">
        <v>92</v>
      </c>
      <c r="D29" s="163"/>
      <c r="E29" s="164"/>
      <c r="F29" s="163"/>
      <c r="G29" s="164"/>
    </row>
    <row r="30" spans="1:9" ht="106.5" customHeight="1" x14ac:dyDescent="0.25">
      <c r="A30" s="92" t="str">
        <f t="shared" si="0"/>
        <v>35.</v>
      </c>
      <c r="B30" s="24" t="s">
        <v>31</v>
      </c>
      <c r="C30" s="114" t="s">
        <v>50</v>
      </c>
      <c r="D30" s="163"/>
      <c r="E30" s="164"/>
      <c r="F30" s="163"/>
      <c r="G30" s="164"/>
    </row>
    <row r="31" spans="1:9" ht="40.5" x14ac:dyDescent="0.25">
      <c r="A31" s="90"/>
      <c r="B31" s="91"/>
      <c r="C31" s="72" t="s">
        <v>13</v>
      </c>
      <c r="D31" s="118" t="s">
        <v>41</v>
      </c>
      <c r="E31" s="118" t="s">
        <v>39</v>
      </c>
      <c r="F31" s="118" t="s">
        <v>6</v>
      </c>
      <c r="G31" s="118" t="s">
        <v>7</v>
      </c>
      <c r="H31" s="11"/>
      <c r="I31" s="11"/>
    </row>
    <row r="32" spans="1:9" x14ac:dyDescent="0.25">
      <c r="A32" s="92" t="str">
        <f>$A$20</f>
        <v>35.</v>
      </c>
      <c r="B32" s="24" t="s">
        <v>37</v>
      </c>
      <c r="C32" s="9" t="s">
        <v>220</v>
      </c>
      <c r="D32" s="119"/>
      <c r="E32" s="119"/>
      <c r="F32" s="100">
        <v>4</v>
      </c>
      <c r="G32" s="119"/>
      <c r="H32" s="11"/>
      <c r="I32" s="11"/>
    </row>
    <row r="33" spans="1:9" x14ac:dyDescent="0.25">
      <c r="A33" s="90"/>
      <c r="B33" s="93"/>
      <c r="C33" s="16"/>
      <c r="D33" s="17"/>
      <c r="E33" s="17"/>
      <c r="F33" s="18" t="s">
        <v>161</v>
      </c>
      <c r="G33" s="15">
        <f>G32*F32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9">
    <mergeCell ref="D26:E26"/>
    <mergeCell ref="F26:G26"/>
    <mergeCell ref="D28:E28"/>
    <mergeCell ref="F28:G28"/>
    <mergeCell ref="A9:B9"/>
    <mergeCell ref="C9:G9"/>
    <mergeCell ref="A10:B10"/>
    <mergeCell ref="C10:G10"/>
    <mergeCell ref="A11:B11"/>
    <mergeCell ref="C11:G11"/>
    <mergeCell ref="A12:B12"/>
    <mergeCell ref="C12:G12"/>
    <mergeCell ref="A13:B13"/>
    <mergeCell ref="C13:G13"/>
    <mergeCell ref="A14:B14"/>
    <mergeCell ref="C14:G14"/>
    <mergeCell ref="A3:G3"/>
    <mergeCell ref="A4:G4"/>
    <mergeCell ref="A6:G6"/>
    <mergeCell ref="A8:B8"/>
    <mergeCell ref="C8:G8"/>
    <mergeCell ref="A5:G5"/>
    <mergeCell ref="A15:B15"/>
    <mergeCell ref="C15:G15"/>
    <mergeCell ref="A16:B16"/>
    <mergeCell ref="C16:G16"/>
    <mergeCell ref="A17:B17"/>
    <mergeCell ref="C17:G17"/>
    <mergeCell ref="A19:B19"/>
    <mergeCell ref="D19:E19"/>
    <mergeCell ref="F19:G19"/>
    <mergeCell ref="D25:E25"/>
    <mergeCell ref="F25:G25"/>
    <mergeCell ref="A20:B20"/>
    <mergeCell ref="D20:G20"/>
    <mergeCell ref="D22:E22"/>
    <mergeCell ref="F22:G22"/>
    <mergeCell ref="D24:E24"/>
    <mergeCell ref="F24:G24"/>
    <mergeCell ref="D34:G34"/>
    <mergeCell ref="A35:B35"/>
    <mergeCell ref="D35:E35"/>
    <mergeCell ref="F35:G35"/>
    <mergeCell ref="D27:E27"/>
    <mergeCell ref="F27:G27"/>
    <mergeCell ref="D29:E29"/>
    <mergeCell ref="F29:G29"/>
    <mergeCell ref="D30:E30"/>
    <mergeCell ref="F30:G30"/>
  </mergeCells>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37"/>
  <sheetViews>
    <sheetView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9" width="12.7109375" style="98" customWidth="1"/>
    <col min="10"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376</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194</v>
      </c>
      <c r="B20" s="180"/>
      <c r="C20" s="70" t="s">
        <v>221</v>
      </c>
      <c r="D20" s="186"/>
      <c r="E20" s="187"/>
      <c r="F20" s="187"/>
      <c r="G20" s="188"/>
    </row>
    <row r="21" spans="1:9" x14ac:dyDescent="0.25">
      <c r="A21" s="90"/>
      <c r="B21" s="91"/>
      <c r="C21" s="71" t="s">
        <v>10</v>
      </c>
      <c r="D21" s="31"/>
      <c r="E21" s="31"/>
      <c r="F21" s="31"/>
      <c r="G21" s="32"/>
    </row>
    <row r="22" spans="1:9" ht="24.75" customHeight="1" x14ac:dyDescent="0.25">
      <c r="A22" s="92" t="str">
        <f>$A$20</f>
        <v>36.</v>
      </c>
      <c r="B22" s="24" t="s">
        <v>22</v>
      </c>
      <c r="C22" s="49" t="s">
        <v>94</v>
      </c>
      <c r="D22" s="163"/>
      <c r="E22" s="164"/>
      <c r="F22" s="163"/>
      <c r="G22" s="164"/>
    </row>
    <row r="23" spans="1:9" x14ac:dyDescent="0.25">
      <c r="A23" s="90"/>
      <c r="B23" s="91"/>
      <c r="C23" s="36" t="s">
        <v>11</v>
      </c>
      <c r="D23" s="31"/>
      <c r="E23" s="31"/>
      <c r="F23" s="31"/>
      <c r="G23" s="32"/>
    </row>
    <row r="24" spans="1:9" x14ac:dyDescent="0.25">
      <c r="A24" s="126" t="str">
        <f>$A$20</f>
        <v>36.</v>
      </c>
      <c r="B24" s="127" t="s">
        <v>23</v>
      </c>
      <c r="C24" s="56" t="s">
        <v>225</v>
      </c>
      <c r="D24" s="163"/>
      <c r="E24" s="164"/>
      <c r="F24" s="163"/>
      <c r="G24" s="164"/>
    </row>
    <row r="25" spans="1:9" x14ac:dyDescent="0.25">
      <c r="A25" s="126" t="str">
        <f t="shared" ref="A25:A30" si="0">$A$20</f>
        <v>36.</v>
      </c>
      <c r="B25" s="127" t="s">
        <v>24</v>
      </c>
      <c r="C25" s="47" t="s">
        <v>45</v>
      </c>
      <c r="D25" s="163"/>
      <c r="E25" s="164"/>
      <c r="F25" s="163"/>
      <c r="G25" s="164"/>
    </row>
    <row r="26" spans="1:9" x14ac:dyDescent="0.25">
      <c r="A26" s="126" t="str">
        <f t="shared" si="0"/>
        <v>36.</v>
      </c>
      <c r="B26" s="127" t="s">
        <v>25</v>
      </c>
      <c r="C26" s="37" t="s">
        <v>95</v>
      </c>
      <c r="D26" s="163"/>
      <c r="E26" s="164"/>
      <c r="F26" s="163"/>
      <c r="G26" s="164"/>
    </row>
    <row r="27" spans="1:9" x14ac:dyDescent="0.25">
      <c r="A27" s="126" t="str">
        <f t="shared" si="0"/>
        <v>36.</v>
      </c>
      <c r="B27" s="127" t="s">
        <v>26</v>
      </c>
      <c r="C27" s="47" t="s">
        <v>304</v>
      </c>
      <c r="D27" s="163"/>
      <c r="E27" s="164"/>
      <c r="F27" s="163"/>
      <c r="G27" s="164"/>
    </row>
    <row r="28" spans="1:9" x14ac:dyDescent="0.25">
      <c r="A28" s="126" t="str">
        <f t="shared" si="0"/>
        <v>36.</v>
      </c>
      <c r="B28" s="127" t="s">
        <v>29</v>
      </c>
      <c r="C28" s="132" t="s">
        <v>76</v>
      </c>
      <c r="D28" s="163"/>
      <c r="E28" s="164"/>
      <c r="F28" s="163"/>
      <c r="G28" s="164"/>
    </row>
    <row r="29" spans="1:9" ht="16.5" customHeight="1" x14ac:dyDescent="0.25">
      <c r="A29" s="126" t="str">
        <f t="shared" si="0"/>
        <v>36.</v>
      </c>
      <c r="B29" s="127" t="s">
        <v>30</v>
      </c>
      <c r="C29" s="55" t="s">
        <v>92</v>
      </c>
      <c r="D29" s="163"/>
      <c r="E29" s="164"/>
      <c r="F29" s="163"/>
      <c r="G29" s="164"/>
    </row>
    <row r="30" spans="1:9" ht="123" customHeight="1" x14ac:dyDescent="0.25">
      <c r="A30" s="126" t="str">
        <f t="shared" si="0"/>
        <v>36.</v>
      </c>
      <c r="B30" s="127" t="s">
        <v>31</v>
      </c>
      <c r="C30" s="114" t="s">
        <v>50</v>
      </c>
      <c r="D30" s="163"/>
      <c r="E30" s="164"/>
      <c r="F30" s="163"/>
      <c r="G30" s="164"/>
    </row>
    <row r="31" spans="1:9" ht="40.5" x14ac:dyDescent="0.25">
      <c r="A31" s="90"/>
      <c r="B31" s="91"/>
      <c r="C31" s="72" t="s">
        <v>13</v>
      </c>
      <c r="D31" s="118" t="s">
        <v>41</v>
      </c>
      <c r="E31" s="118" t="s">
        <v>39</v>
      </c>
      <c r="F31" s="118" t="s">
        <v>6</v>
      </c>
      <c r="G31" s="118" t="s">
        <v>7</v>
      </c>
      <c r="H31" s="11"/>
      <c r="I31" s="11"/>
    </row>
    <row r="32" spans="1:9" x14ac:dyDescent="0.25">
      <c r="A32" s="92" t="str">
        <f>$A$20</f>
        <v>36.</v>
      </c>
      <c r="B32" s="24" t="s">
        <v>37</v>
      </c>
      <c r="C32" s="9" t="s">
        <v>221</v>
      </c>
      <c r="D32" s="119"/>
      <c r="E32" s="119"/>
      <c r="F32" s="100">
        <v>1</v>
      </c>
      <c r="G32" s="119"/>
      <c r="H32" s="11"/>
      <c r="I32" s="11"/>
    </row>
    <row r="33" spans="1:9" x14ac:dyDescent="0.25">
      <c r="A33" s="90"/>
      <c r="B33" s="93"/>
      <c r="C33" s="16"/>
      <c r="D33" s="17"/>
      <c r="E33" s="17"/>
      <c r="F33" s="18" t="s">
        <v>161</v>
      </c>
      <c r="G33" s="15">
        <f>G32*F32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9">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D25:E25"/>
    <mergeCell ref="F25:G25"/>
    <mergeCell ref="D26:E26"/>
    <mergeCell ref="F26:G26"/>
    <mergeCell ref="D29:E29"/>
    <mergeCell ref="F29:G29"/>
    <mergeCell ref="D27:E27"/>
    <mergeCell ref="D28:E28"/>
    <mergeCell ref="F27:G27"/>
    <mergeCell ref="F28:G28"/>
    <mergeCell ref="D30:E30"/>
    <mergeCell ref="F30:G30"/>
    <mergeCell ref="D34:G34"/>
    <mergeCell ref="A35:B35"/>
    <mergeCell ref="D35:E35"/>
    <mergeCell ref="F35:G35"/>
  </mergeCells>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37"/>
  <sheetViews>
    <sheetView zoomScaleNormal="100"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377</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c r="H17" s="131"/>
      <c r="I17" s="131"/>
    </row>
    <row r="18" spans="1:9" x14ac:dyDescent="0.25">
      <c r="C18" s="74"/>
      <c r="D18" s="75"/>
      <c r="E18" s="75"/>
      <c r="F18" s="75"/>
      <c r="G18" s="75"/>
      <c r="H18" s="131"/>
      <c r="I18" s="131"/>
    </row>
    <row r="19" spans="1:9" x14ac:dyDescent="0.25">
      <c r="A19" s="167" t="s">
        <v>21</v>
      </c>
      <c r="B19" s="168"/>
      <c r="C19" s="73" t="s">
        <v>3</v>
      </c>
      <c r="D19" s="159" t="s">
        <v>4</v>
      </c>
      <c r="E19" s="160"/>
      <c r="F19" s="159" t="s">
        <v>5</v>
      </c>
      <c r="G19" s="160"/>
      <c r="H19" s="131"/>
      <c r="I19" s="131"/>
    </row>
    <row r="20" spans="1:9" ht="15.75" x14ac:dyDescent="0.25">
      <c r="A20" s="179" t="s">
        <v>331</v>
      </c>
      <c r="B20" s="180"/>
      <c r="C20" s="70" t="s">
        <v>323</v>
      </c>
      <c r="D20" s="186"/>
      <c r="E20" s="187"/>
      <c r="F20" s="187"/>
      <c r="G20" s="188"/>
      <c r="H20" s="131"/>
      <c r="I20" s="131"/>
    </row>
    <row r="21" spans="1:9" x14ac:dyDescent="0.25">
      <c r="A21" s="90"/>
      <c r="B21" s="91"/>
      <c r="C21" s="71" t="s">
        <v>10</v>
      </c>
      <c r="D21" s="31"/>
      <c r="E21" s="31"/>
      <c r="F21" s="31"/>
      <c r="G21" s="32"/>
      <c r="H21" s="131"/>
      <c r="I21" s="131"/>
    </row>
    <row r="22" spans="1:9" ht="16.5" customHeight="1" x14ac:dyDescent="0.25">
      <c r="A22" s="92" t="str">
        <f>$A$20</f>
        <v>37.</v>
      </c>
      <c r="B22" s="24" t="s">
        <v>22</v>
      </c>
      <c r="C22" s="49" t="s">
        <v>94</v>
      </c>
      <c r="D22" s="163"/>
      <c r="E22" s="164"/>
      <c r="F22" s="163"/>
      <c r="G22" s="164"/>
    </row>
    <row r="23" spans="1:9" x14ac:dyDescent="0.25">
      <c r="A23" s="90"/>
      <c r="B23" s="91"/>
      <c r="C23" s="36" t="s">
        <v>11</v>
      </c>
      <c r="D23" s="31"/>
      <c r="E23" s="31"/>
      <c r="F23" s="31"/>
      <c r="G23" s="32"/>
    </row>
    <row r="24" spans="1:9" x14ac:dyDescent="0.25">
      <c r="A24" s="92" t="str">
        <f>$A$20</f>
        <v>37.</v>
      </c>
      <c r="B24" s="24" t="s">
        <v>23</v>
      </c>
      <c r="C24" s="56" t="s">
        <v>324</v>
      </c>
      <c r="D24" s="163"/>
      <c r="E24" s="164"/>
      <c r="F24" s="163"/>
      <c r="G24" s="164"/>
    </row>
    <row r="25" spans="1:9" x14ac:dyDescent="0.25">
      <c r="A25" s="92" t="str">
        <f t="shared" ref="A25:A30" si="0">$A$20</f>
        <v>37.</v>
      </c>
      <c r="B25" s="24" t="s">
        <v>24</v>
      </c>
      <c r="C25" s="150" t="s">
        <v>325</v>
      </c>
      <c r="D25" s="163"/>
      <c r="E25" s="164"/>
      <c r="F25" s="163"/>
      <c r="G25" s="164"/>
    </row>
    <row r="26" spans="1:9" x14ac:dyDescent="0.25">
      <c r="A26" s="92" t="str">
        <f t="shared" si="0"/>
        <v>37.</v>
      </c>
      <c r="B26" s="24" t="s">
        <v>25</v>
      </c>
      <c r="C26" s="37" t="s">
        <v>95</v>
      </c>
      <c r="D26" s="163"/>
      <c r="E26" s="164"/>
      <c r="F26" s="163"/>
      <c r="G26" s="164"/>
    </row>
    <row r="27" spans="1:9" x14ac:dyDescent="0.25">
      <c r="A27" s="92" t="str">
        <f t="shared" si="0"/>
        <v>37.</v>
      </c>
      <c r="B27" s="24" t="s">
        <v>26</v>
      </c>
      <c r="C27" s="37" t="s">
        <v>224</v>
      </c>
      <c r="D27" s="163"/>
      <c r="E27" s="164"/>
      <c r="F27" s="163"/>
      <c r="G27" s="164"/>
    </row>
    <row r="28" spans="1:9" x14ac:dyDescent="0.25">
      <c r="A28" s="92" t="str">
        <f t="shared" si="0"/>
        <v>37.</v>
      </c>
      <c r="B28" s="24" t="s">
        <v>29</v>
      </c>
      <c r="C28" s="132" t="s">
        <v>249</v>
      </c>
      <c r="D28" s="163"/>
      <c r="E28" s="164"/>
      <c r="F28" s="163"/>
      <c r="G28" s="164"/>
    </row>
    <row r="29" spans="1:9" ht="25.5" x14ac:dyDescent="0.25">
      <c r="A29" s="92" t="str">
        <f t="shared" si="0"/>
        <v>37.</v>
      </c>
      <c r="B29" s="24" t="s">
        <v>30</v>
      </c>
      <c r="C29" s="55" t="s">
        <v>92</v>
      </c>
      <c r="D29" s="163"/>
      <c r="E29" s="164"/>
      <c r="F29" s="163"/>
      <c r="G29" s="164"/>
    </row>
    <row r="30" spans="1:9" ht="123" customHeight="1" x14ac:dyDescent="0.25">
      <c r="A30" s="92" t="str">
        <f t="shared" si="0"/>
        <v>37.</v>
      </c>
      <c r="B30" s="24" t="s">
        <v>31</v>
      </c>
      <c r="C30" s="114" t="s">
        <v>50</v>
      </c>
      <c r="D30" s="163"/>
      <c r="E30" s="164"/>
      <c r="F30" s="163"/>
      <c r="G30" s="164"/>
    </row>
    <row r="31" spans="1:9" ht="40.5" x14ac:dyDescent="0.25">
      <c r="A31" s="90"/>
      <c r="B31" s="91"/>
      <c r="C31" s="72" t="s">
        <v>13</v>
      </c>
      <c r="D31" s="118" t="s">
        <v>41</v>
      </c>
      <c r="E31" s="118" t="s">
        <v>39</v>
      </c>
      <c r="F31" s="118" t="s">
        <v>6</v>
      </c>
      <c r="G31" s="118" t="s">
        <v>7</v>
      </c>
      <c r="H31" s="11"/>
      <c r="I31" s="11"/>
    </row>
    <row r="32" spans="1:9" x14ac:dyDescent="0.25">
      <c r="A32" s="92" t="str">
        <f>$A$20</f>
        <v>37.</v>
      </c>
      <c r="B32" s="24" t="s">
        <v>37</v>
      </c>
      <c r="C32" s="9" t="s">
        <v>222</v>
      </c>
      <c r="D32" s="119"/>
      <c r="E32" s="119"/>
      <c r="F32" s="100">
        <v>1</v>
      </c>
      <c r="G32" s="119"/>
      <c r="H32" s="11"/>
      <c r="I32" s="11"/>
    </row>
    <row r="33" spans="1:9" x14ac:dyDescent="0.25">
      <c r="A33" s="90"/>
      <c r="B33" s="93"/>
      <c r="C33" s="16"/>
      <c r="D33" s="17"/>
      <c r="E33" s="17"/>
      <c r="F33" s="18" t="s">
        <v>161</v>
      </c>
      <c r="G33" s="15">
        <f>G32*F32</f>
        <v>0</v>
      </c>
      <c r="H33" s="11"/>
      <c r="I33" s="101"/>
    </row>
    <row r="34" spans="1:9" x14ac:dyDescent="0.25">
      <c r="A34" s="94"/>
      <c r="B34" s="95"/>
      <c r="C34" s="8" t="s">
        <v>12</v>
      </c>
      <c r="D34" s="182" t="s">
        <v>162</v>
      </c>
      <c r="E34" s="183"/>
      <c r="F34" s="183"/>
      <c r="G34" s="184"/>
      <c r="I34" s="102"/>
    </row>
    <row r="35" spans="1:9" x14ac:dyDescent="0.25">
      <c r="A35" s="157"/>
      <c r="B35" s="157"/>
      <c r="D35" s="158"/>
      <c r="E35" s="158"/>
      <c r="F35" s="158"/>
      <c r="G35" s="158"/>
      <c r="I35" s="102"/>
    </row>
    <row r="36" spans="1:9" x14ac:dyDescent="0.25">
      <c r="I36" s="102"/>
    </row>
    <row r="37" spans="1:9" x14ac:dyDescent="0.25">
      <c r="I37" s="102"/>
    </row>
  </sheetData>
  <mergeCells count="49">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D25:E25"/>
    <mergeCell ref="F25:G25"/>
    <mergeCell ref="D26:E26"/>
    <mergeCell ref="F26:G26"/>
    <mergeCell ref="D29:E29"/>
    <mergeCell ref="F29:G29"/>
    <mergeCell ref="D27:E27"/>
    <mergeCell ref="F27:G27"/>
    <mergeCell ref="D28:E28"/>
    <mergeCell ref="F28:G28"/>
    <mergeCell ref="D30:E30"/>
    <mergeCell ref="F30:G30"/>
    <mergeCell ref="D34:G34"/>
    <mergeCell ref="A35:B35"/>
    <mergeCell ref="D35:E35"/>
    <mergeCell ref="F35:G35"/>
  </mergeCells>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36"/>
  <sheetViews>
    <sheetView workbookViewId="0">
      <selection activeCell="C14" sqref="C14:G14"/>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378</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218</v>
      </c>
      <c r="B20" s="180"/>
      <c r="C20" s="70" t="s">
        <v>232</v>
      </c>
      <c r="D20" s="186"/>
      <c r="E20" s="187"/>
      <c r="F20" s="187"/>
      <c r="G20" s="188"/>
    </row>
    <row r="21" spans="1:9" x14ac:dyDescent="0.25">
      <c r="A21" s="90"/>
      <c r="B21" s="91"/>
      <c r="C21" s="76" t="s">
        <v>47</v>
      </c>
      <c r="D21" s="31"/>
      <c r="E21" s="31"/>
      <c r="F21" s="31"/>
      <c r="G21" s="32"/>
    </row>
    <row r="22" spans="1:9" ht="25.5" x14ac:dyDescent="0.25">
      <c r="A22" s="92" t="str">
        <f>$A$20</f>
        <v>38.</v>
      </c>
      <c r="B22" s="24" t="s">
        <v>22</v>
      </c>
      <c r="C22" s="49" t="s">
        <v>68</v>
      </c>
      <c r="D22" s="163"/>
      <c r="E22" s="164"/>
      <c r="F22" s="163"/>
      <c r="G22" s="164"/>
    </row>
    <row r="23" spans="1:9" x14ac:dyDescent="0.25">
      <c r="A23" s="90"/>
      <c r="B23" s="91"/>
      <c r="C23" s="71" t="s">
        <v>11</v>
      </c>
      <c r="D23" s="31"/>
      <c r="E23" s="31"/>
      <c r="F23" s="31"/>
      <c r="G23" s="32"/>
    </row>
    <row r="24" spans="1:9" x14ac:dyDescent="0.25">
      <c r="A24" s="92" t="str">
        <f t="shared" ref="A24:A29" si="0">$A$20</f>
        <v>38.</v>
      </c>
      <c r="B24" s="24" t="s">
        <v>23</v>
      </c>
      <c r="C24" s="46" t="s">
        <v>231</v>
      </c>
      <c r="D24" s="163"/>
      <c r="E24" s="164"/>
      <c r="F24" s="163"/>
      <c r="G24" s="164"/>
    </row>
    <row r="25" spans="1:9" x14ac:dyDescent="0.25">
      <c r="A25" s="92" t="str">
        <f t="shared" si="0"/>
        <v>38.</v>
      </c>
      <c r="B25" s="24" t="s">
        <v>24</v>
      </c>
      <c r="C25" s="47" t="s">
        <v>69</v>
      </c>
      <c r="D25" s="163"/>
      <c r="E25" s="164"/>
      <c r="F25" s="163"/>
      <c r="G25" s="164"/>
    </row>
    <row r="26" spans="1:9" x14ac:dyDescent="0.25">
      <c r="A26" s="92" t="str">
        <f t="shared" si="0"/>
        <v>38.</v>
      </c>
      <c r="B26" s="24" t="s">
        <v>25</v>
      </c>
      <c r="C26" s="48" t="s">
        <v>70</v>
      </c>
      <c r="D26" s="163"/>
      <c r="E26" s="164"/>
      <c r="F26" s="163"/>
      <c r="G26" s="164"/>
    </row>
    <row r="27" spans="1:9" x14ac:dyDescent="0.25">
      <c r="A27" s="92" t="str">
        <f t="shared" si="0"/>
        <v>38.</v>
      </c>
      <c r="B27" s="24" t="s">
        <v>26</v>
      </c>
      <c r="C27" s="47" t="s">
        <v>71</v>
      </c>
      <c r="D27" s="163"/>
      <c r="E27" s="164"/>
      <c r="F27" s="163"/>
      <c r="G27" s="164"/>
    </row>
    <row r="28" spans="1:9" x14ac:dyDescent="0.25">
      <c r="A28" s="92" t="str">
        <f t="shared" si="0"/>
        <v>38.</v>
      </c>
      <c r="B28" s="24" t="s">
        <v>29</v>
      </c>
      <c r="C28" s="54" t="s">
        <v>67</v>
      </c>
      <c r="D28" s="163"/>
      <c r="E28" s="164"/>
      <c r="F28" s="163"/>
      <c r="G28" s="164"/>
    </row>
    <row r="29" spans="1:9" ht="96.75" customHeight="1" x14ac:dyDescent="0.25">
      <c r="A29" s="92" t="str">
        <f t="shared" si="0"/>
        <v>38.</v>
      </c>
      <c r="B29" s="24" t="s">
        <v>30</v>
      </c>
      <c r="C29" s="37" t="s">
        <v>49</v>
      </c>
      <c r="D29" s="163"/>
      <c r="E29" s="164"/>
      <c r="F29" s="163"/>
      <c r="G29" s="164"/>
    </row>
    <row r="30" spans="1:9" ht="79.5" customHeight="1" x14ac:dyDescent="0.25">
      <c r="A30" s="90"/>
      <c r="B30" s="91"/>
      <c r="C30" s="72" t="s">
        <v>13</v>
      </c>
      <c r="D30" s="118" t="s">
        <v>41</v>
      </c>
      <c r="E30" s="118" t="s">
        <v>39</v>
      </c>
      <c r="F30" s="118" t="s">
        <v>6</v>
      </c>
      <c r="G30" s="118" t="s">
        <v>7</v>
      </c>
      <c r="H30" s="11"/>
      <c r="I30" s="11"/>
    </row>
    <row r="31" spans="1:9" x14ac:dyDescent="0.25">
      <c r="A31" s="92" t="str">
        <f>$A$20</f>
        <v>38.</v>
      </c>
      <c r="B31" s="24" t="s">
        <v>31</v>
      </c>
      <c r="C31" s="9" t="s">
        <v>230</v>
      </c>
      <c r="D31" s="119"/>
      <c r="E31" s="119"/>
      <c r="F31" s="119">
        <v>1</v>
      </c>
      <c r="G31" s="119"/>
      <c r="H31" s="11"/>
      <c r="I31" s="11"/>
    </row>
    <row r="32" spans="1:9" x14ac:dyDescent="0.25">
      <c r="A32" s="90"/>
      <c r="B32" s="93"/>
      <c r="C32" s="16"/>
      <c r="D32" s="17"/>
      <c r="E32" s="17"/>
      <c r="F32" s="18" t="s">
        <v>161</v>
      </c>
      <c r="G32" s="15">
        <f>G31*F31</f>
        <v>0</v>
      </c>
      <c r="H32" s="11"/>
      <c r="I32" s="101"/>
    </row>
    <row r="33" spans="1:9" x14ac:dyDescent="0.25">
      <c r="A33" s="94"/>
      <c r="B33" s="95"/>
      <c r="C33" s="8" t="s">
        <v>12</v>
      </c>
      <c r="D33" s="182" t="s">
        <v>162</v>
      </c>
      <c r="E33" s="183"/>
      <c r="F33" s="183"/>
      <c r="G33" s="184"/>
      <c r="I33" s="102"/>
    </row>
    <row r="34" spans="1:9" x14ac:dyDescent="0.25">
      <c r="A34" s="157"/>
      <c r="B34" s="157"/>
      <c r="D34" s="158"/>
      <c r="E34" s="158"/>
      <c r="F34" s="158"/>
      <c r="G34" s="158"/>
      <c r="I34" s="102"/>
    </row>
    <row r="35" spans="1:9" x14ac:dyDescent="0.25">
      <c r="I35" s="102"/>
    </row>
    <row r="36" spans="1:9" x14ac:dyDescent="0.25">
      <c r="I36" s="102"/>
    </row>
  </sheetData>
  <mergeCells count="47">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D25:E25"/>
    <mergeCell ref="F25:G25"/>
    <mergeCell ref="D26:E26"/>
    <mergeCell ref="F26:G26"/>
    <mergeCell ref="D27:E27"/>
    <mergeCell ref="F27:G27"/>
    <mergeCell ref="D33:G33"/>
    <mergeCell ref="A34:B34"/>
    <mergeCell ref="D34:E34"/>
    <mergeCell ref="F34:G34"/>
    <mergeCell ref="D28:E28"/>
    <mergeCell ref="F28:G28"/>
    <mergeCell ref="D29:E29"/>
    <mergeCell ref="F29:G29"/>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2"/>
  <sheetViews>
    <sheetView zoomScaleNormal="100" workbookViewId="0">
      <selection activeCell="C14" sqref="C14:G14"/>
    </sheetView>
  </sheetViews>
  <sheetFormatPr defaultColWidth="9.140625" defaultRowHeight="15" x14ac:dyDescent="0.25"/>
  <cols>
    <col min="1" max="1" width="2.42578125" style="89" customWidth="1"/>
    <col min="2" max="2" width="3.7109375" style="89" customWidth="1"/>
    <col min="3" max="3" width="55.5703125" style="79" customWidth="1"/>
    <col min="4" max="6" width="16" style="79" customWidth="1"/>
    <col min="7" max="7" width="16.28515625" style="79" customWidth="1"/>
    <col min="8" max="10" width="12.7109375" style="79" customWidth="1"/>
    <col min="11" max="16384" width="9.140625" style="79"/>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343</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4.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127</v>
      </c>
      <c r="B20" s="180"/>
      <c r="C20" s="70" t="s">
        <v>169</v>
      </c>
      <c r="D20" s="186"/>
      <c r="E20" s="187"/>
      <c r="F20" s="187"/>
      <c r="G20" s="188"/>
    </row>
    <row r="21" spans="1:9" x14ac:dyDescent="0.25">
      <c r="A21" s="90"/>
      <c r="B21" s="91"/>
      <c r="C21" s="71" t="s">
        <v>10</v>
      </c>
      <c r="D21" s="31"/>
      <c r="E21" s="31"/>
      <c r="F21" s="31"/>
      <c r="G21" s="32"/>
    </row>
    <row r="22" spans="1:9" ht="25.5" x14ac:dyDescent="0.25">
      <c r="A22" s="92" t="str">
        <f>$A$20</f>
        <v>3.</v>
      </c>
      <c r="B22" s="24" t="s">
        <v>22</v>
      </c>
      <c r="C22" s="21" t="s">
        <v>57</v>
      </c>
      <c r="D22" s="163"/>
      <c r="E22" s="164"/>
      <c r="F22" s="163"/>
      <c r="G22" s="164"/>
    </row>
    <row r="23" spans="1:9" x14ac:dyDescent="0.25">
      <c r="A23" s="90"/>
      <c r="B23" s="91"/>
      <c r="C23" s="71" t="s">
        <v>11</v>
      </c>
      <c r="D23" s="31"/>
      <c r="E23" s="31"/>
      <c r="F23" s="31"/>
      <c r="G23" s="32"/>
    </row>
    <row r="24" spans="1:9" x14ac:dyDescent="0.25">
      <c r="A24" s="92" t="str">
        <f>$A$20</f>
        <v>3.</v>
      </c>
      <c r="B24" s="24" t="s">
        <v>23</v>
      </c>
      <c r="C24" s="46" t="s">
        <v>58</v>
      </c>
      <c r="D24" s="163"/>
      <c r="E24" s="164"/>
      <c r="F24" s="163"/>
      <c r="G24" s="164"/>
    </row>
    <row r="25" spans="1:9" x14ac:dyDescent="0.25">
      <c r="A25" s="92" t="str">
        <f>$A$20</f>
        <v>3.</v>
      </c>
      <c r="B25" s="24" t="s">
        <v>24</v>
      </c>
      <c r="C25" s="48" t="s">
        <v>59</v>
      </c>
      <c r="D25" s="163"/>
      <c r="E25" s="164"/>
      <c r="F25" s="163"/>
      <c r="G25" s="164"/>
    </row>
    <row r="26" spans="1:9" ht="96.95" customHeight="1" x14ac:dyDescent="0.25">
      <c r="A26" s="126" t="str">
        <f>$A$20</f>
        <v>3.</v>
      </c>
      <c r="B26" s="127" t="s">
        <v>25</v>
      </c>
      <c r="C26" s="48" t="s">
        <v>49</v>
      </c>
      <c r="D26" s="163"/>
      <c r="E26" s="164"/>
      <c r="F26" s="163"/>
      <c r="G26" s="164"/>
    </row>
    <row r="27" spans="1:9" ht="40.5" x14ac:dyDescent="0.25">
      <c r="A27" s="90"/>
      <c r="B27" s="91"/>
      <c r="C27" s="20" t="s">
        <v>13</v>
      </c>
      <c r="D27" s="25" t="s">
        <v>41</v>
      </c>
      <c r="E27" s="25" t="s">
        <v>39</v>
      </c>
      <c r="F27" s="25" t="s">
        <v>6</v>
      </c>
      <c r="G27" s="25" t="s">
        <v>7</v>
      </c>
      <c r="H27" s="11"/>
      <c r="I27" s="11"/>
    </row>
    <row r="28" spans="1:9" x14ac:dyDescent="0.25">
      <c r="A28" s="126" t="str">
        <f>$A$20</f>
        <v>3.</v>
      </c>
      <c r="B28" s="127" t="s">
        <v>26</v>
      </c>
      <c r="C28" s="9" t="s">
        <v>180</v>
      </c>
      <c r="D28" s="19"/>
      <c r="E28" s="19"/>
      <c r="F28" s="19">
        <v>20</v>
      </c>
      <c r="G28" s="19"/>
      <c r="H28" s="11"/>
      <c r="I28" s="11"/>
    </row>
    <row r="29" spans="1:9" x14ac:dyDescent="0.25">
      <c r="A29" s="126" t="str">
        <f>$A$20</f>
        <v>3.</v>
      </c>
      <c r="B29" s="127" t="s">
        <v>29</v>
      </c>
      <c r="C29" s="9" t="s">
        <v>181</v>
      </c>
      <c r="D29" s="19"/>
      <c r="E29" s="19"/>
      <c r="F29" s="19">
        <v>2</v>
      </c>
      <c r="G29" s="19"/>
      <c r="H29" s="11"/>
      <c r="I29" s="11"/>
    </row>
    <row r="30" spans="1:9" x14ac:dyDescent="0.25">
      <c r="A30" s="90"/>
      <c r="B30" s="93"/>
      <c r="C30" s="16"/>
      <c r="D30" s="17"/>
      <c r="E30" s="17"/>
      <c r="F30" s="18" t="s">
        <v>161</v>
      </c>
      <c r="G30" s="15">
        <f>SUMPRODUCT(F28:F29,G28:G29)</f>
        <v>0</v>
      </c>
      <c r="H30" s="11"/>
      <c r="I30" s="11"/>
    </row>
    <row r="31" spans="1:9" x14ac:dyDescent="0.25">
      <c r="A31" s="94"/>
      <c r="B31" s="95"/>
      <c r="C31" s="8" t="s">
        <v>12</v>
      </c>
      <c r="D31" s="182" t="s">
        <v>162</v>
      </c>
      <c r="E31" s="183"/>
      <c r="F31" s="183"/>
      <c r="G31" s="184"/>
    </row>
    <row r="32" spans="1:9" x14ac:dyDescent="0.25">
      <c r="A32" s="157"/>
      <c r="B32" s="157"/>
      <c r="D32" s="158"/>
      <c r="E32" s="158"/>
      <c r="F32" s="158"/>
      <c r="G32" s="158"/>
    </row>
  </sheetData>
  <mergeCells count="41">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A20:B20"/>
    <mergeCell ref="D20:G20"/>
    <mergeCell ref="D22:E22"/>
    <mergeCell ref="F22:G22"/>
    <mergeCell ref="D24:E24"/>
    <mergeCell ref="F24:G24"/>
    <mergeCell ref="A32:B32"/>
    <mergeCell ref="D32:E32"/>
    <mergeCell ref="F32:G32"/>
    <mergeCell ref="D25:E25"/>
    <mergeCell ref="F25:G25"/>
    <mergeCell ref="D26:E26"/>
    <mergeCell ref="F26:G26"/>
    <mergeCell ref="D31:G31"/>
  </mergeCell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2"/>
  <sheetViews>
    <sheetView zoomScaleNormal="100" workbookViewId="0">
      <selection activeCell="K26" sqref="K26"/>
    </sheetView>
  </sheetViews>
  <sheetFormatPr defaultColWidth="9.140625" defaultRowHeight="15" x14ac:dyDescent="0.25"/>
  <cols>
    <col min="1" max="1" width="5.5703125" style="97" customWidth="1"/>
    <col min="2" max="2" width="3.7109375" style="97" customWidth="1"/>
    <col min="3" max="3" width="55.5703125" style="98" customWidth="1"/>
    <col min="4" max="6" width="16" style="98" customWidth="1"/>
    <col min="7" max="7" width="16.28515625" style="98" customWidth="1"/>
    <col min="8" max="10" width="12.7109375" style="98" customWidth="1"/>
    <col min="11" max="16384" width="9.140625" style="98"/>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379</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223</v>
      </c>
      <c r="B20" s="180"/>
      <c r="C20" s="70" t="s">
        <v>112</v>
      </c>
      <c r="D20" s="186"/>
      <c r="E20" s="187"/>
      <c r="F20" s="187"/>
      <c r="G20" s="188"/>
    </row>
    <row r="21" spans="1:9" x14ac:dyDescent="0.25">
      <c r="A21" s="111"/>
      <c r="B21" s="60"/>
      <c r="C21" s="36" t="s">
        <v>11</v>
      </c>
      <c r="D21" s="34"/>
      <c r="E21" s="34"/>
      <c r="F21" s="34"/>
      <c r="G21" s="35"/>
    </row>
    <row r="22" spans="1:9" ht="15" customHeight="1" x14ac:dyDescent="0.25">
      <c r="A22" s="112" t="s">
        <v>223</v>
      </c>
      <c r="B22" s="61" t="s">
        <v>22</v>
      </c>
      <c r="C22" s="65" t="s">
        <v>113</v>
      </c>
      <c r="D22" s="198"/>
      <c r="E22" s="199"/>
      <c r="F22" s="198"/>
      <c r="G22" s="199"/>
    </row>
    <row r="23" spans="1:9" x14ac:dyDescent="0.25">
      <c r="A23" s="112" t="s">
        <v>223</v>
      </c>
      <c r="B23" s="61" t="s">
        <v>23</v>
      </c>
      <c r="C23" s="65" t="s">
        <v>114</v>
      </c>
      <c r="D23" s="198"/>
      <c r="E23" s="199"/>
      <c r="F23" s="198"/>
      <c r="G23" s="199"/>
    </row>
    <row r="24" spans="1:9" x14ac:dyDescent="0.25">
      <c r="A24" s="112" t="s">
        <v>223</v>
      </c>
      <c r="B24" s="61" t="s">
        <v>24</v>
      </c>
      <c r="C24" s="65" t="s">
        <v>115</v>
      </c>
      <c r="D24" s="198"/>
      <c r="E24" s="199"/>
      <c r="F24" s="198"/>
      <c r="G24" s="199"/>
    </row>
    <row r="25" spans="1:9" ht="133.5" customHeight="1" x14ac:dyDescent="0.25">
      <c r="A25" s="112" t="s">
        <v>223</v>
      </c>
      <c r="B25" s="61" t="s">
        <v>25</v>
      </c>
      <c r="C25" s="57" t="s">
        <v>125</v>
      </c>
      <c r="D25" s="198"/>
      <c r="E25" s="199"/>
      <c r="F25" s="198"/>
      <c r="G25" s="199"/>
    </row>
    <row r="26" spans="1:9" ht="27" x14ac:dyDescent="0.25">
      <c r="A26" s="111"/>
      <c r="B26" s="60"/>
      <c r="C26" s="50" t="s">
        <v>60</v>
      </c>
      <c r="D26" s="207" t="s">
        <v>61</v>
      </c>
      <c r="E26" s="208"/>
      <c r="F26" s="51" t="s">
        <v>6</v>
      </c>
      <c r="G26" s="51" t="s">
        <v>62</v>
      </c>
    </row>
    <row r="27" spans="1:9" x14ac:dyDescent="0.25">
      <c r="A27" s="112" t="s">
        <v>223</v>
      </c>
      <c r="B27" s="61" t="s">
        <v>26</v>
      </c>
      <c r="C27" s="47" t="s">
        <v>339</v>
      </c>
      <c r="D27" s="198"/>
      <c r="E27" s="199"/>
      <c r="F27" s="68">
        <v>1</v>
      </c>
      <c r="G27" s="53"/>
    </row>
    <row r="28" spans="1:9" x14ac:dyDescent="0.25">
      <c r="A28" s="90"/>
      <c r="B28" s="93"/>
      <c r="C28" s="16"/>
      <c r="D28" s="17"/>
      <c r="E28" s="17"/>
      <c r="F28" s="18" t="s">
        <v>161</v>
      </c>
      <c r="G28" s="15">
        <f>SUM(G27:G27)</f>
        <v>0</v>
      </c>
      <c r="H28" s="11"/>
      <c r="I28" s="101"/>
    </row>
    <row r="29" spans="1:9" x14ac:dyDescent="0.25">
      <c r="A29" s="94"/>
      <c r="B29" s="95"/>
      <c r="C29" s="8" t="s">
        <v>12</v>
      </c>
      <c r="D29" s="182" t="s">
        <v>162</v>
      </c>
      <c r="E29" s="183"/>
      <c r="F29" s="183"/>
      <c r="G29" s="184"/>
      <c r="I29" s="102"/>
    </row>
    <row r="30" spans="1:9" x14ac:dyDescent="0.25">
      <c r="A30" s="157"/>
      <c r="B30" s="157"/>
      <c r="D30" s="158"/>
      <c r="E30" s="158"/>
      <c r="F30" s="158"/>
      <c r="G30" s="158"/>
      <c r="I30" s="102"/>
    </row>
    <row r="31" spans="1:9" x14ac:dyDescent="0.25">
      <c r="I31" s="102"/>
    </row>
    <row r="32" spans="1:9" x14ac:dyDescent="0.25">
      <c r="I32" s="102"/>
    </row>
  </sheetData>
  <mergeCells count="43">
    <mergeCell ref="A9:B9"/>
    <mergeCell ref="C9:G9"/>
    <mergeCell ref="A3:G3"/>
    <mergeCell ref="A4:G4"/>
    <mergeCell ref="A6:G6"/>
    <mergeCell ref="A8:B8"/>
    <mergeCell ref="C8:G8"/>
    <mergeCell ref="A5:G5"/>
    <mergeCell ref="A10:B10"/>
    <mergeCell ref="C10:G10"/>
    <mergeCell ref="A11:B11"/>
    <mergeCell ref="C11:G11"/>
    <mergeCell ref="A12:B12"/>
    <mergeCell ref="C12:G12"/>
    <mergeCell ref="A13:B13"/>
    <mergeCell ref="C13:G13"/>
    <mergeCell ref="A14:B14"/>
    <mergeCell ref="C14:G14"/>
    <mergeCell ref="A15:B15"/>
    <mergeCell ref="C15:G15"/>
    <mergeCell ref="A16:B16"/>
    <mergeCell ref="C16:G16"/>
    <mergeCell ref="A17:B17"/>
    <mergeCell ref="C17:G17"/>
    <mergeCell ref="A19:B19"/>
    <mergeCell ref="D19:E19"/>
    <mergeCell ref="F19:G19"/>
    <mergeCell ref="D24:E24"/>
    <mergeCell ref="F24:G24"/>
    <mergeCell ref="D25:E25"/>
    <mergeCell ref="F25:G25"/>
    <mergeCell ref="D26:E26"/>
    <mergeCell ref="A20:B20"/>
    <mergeCell ref="D20:G20"/>
    <mergeCell ref="D22:E22"/>
    <mergeCell ref="F22:G22"/>
    <mergeCell ref="D23:E23"/>
    <mergeCell ref="F23:G23"/>
    <mergeCell ref="D29:G29"/>
    <mergeCell ref="A30:B30"/>
    <mergeCell ref="D30:E30"/>
    <mergeCell ref="F30:G30"/>
    <mergeCell ref="D27:E27"/>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1"/>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344</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128</v>
      </c>
      <c r="B20" s="180"/>
      <c r="C20" s="70" t="s">
        <v>141</v>
      </c>
      <c r="D20" s="186"/>
      <c r="E20" s="187"/>
      <c r="F20" s="187"/>
      <c r="G20" s="188"/>
    </row>
    <row r="21" spans="1:9" x14ac:dyDescent="0.25">
      <c r="A21" s="90"/>
      <c r="B21" s="91"/>
      <c r="C21" s="71" t="s">
        <v>10</v>
      </c>
      <c r="D21" s="31"/>
      <c r="E21" s="31"/>
      <c r="F21" s="31"/>
      <c r="G21" s="32"/>
    </row>
    <row r="22" spans="1:9" ht="25.5" x14ac:dyDescent="0.25">
      <c r="A22" s="92" t="str">
        <f>$A$20</f>
        <v>4.</v>
      </c>
      <c r="B22" s="24" t="s">
        <v>22</v>
      </c>
      <c r="C22" s="21" t="s">
        <v>57</v>
      </c>
      <c r="D22" s="163"/>
      <c r="E22" s="164"/>
      <c r="F22" s="163"/>
      <c r="G22" s="164"/>
    </row>
    <row r="23" spans="1:9" x14ac:dyDescent="0.25">
      <c r="A23" s="90"/>
      <c r="B23" s="91"/>
      <c r="C23" s="71" t="s">
        <v>11</v>
      </c>
      <c r="D23" s="31"/>
      <c r="E23" s="31"/>
      <c r="F23" s="31"/>
      <c r="G23" s="32"/>
    </row>
    <row r="24" spans="1:9" x14ac:dyDescent="0.25">
      <c r="A24" s="92" t="str">
        <f>$A$20</f>
        <v>4.</v>
      </c>
      <c r="B24" s="24" t="s">
        <v>23</v>
      </c>
      <c r="C24" s="46" t="s">
        <v>58</v>
      </c>
      <c r="D24" s="163"/>
      <c r="E24" s="164"/>
      <c r="F24" s="163"/>
      <c r="G24" s="164"/>
    </row>
    <row r="25" spans="1:9" x14ac:dyDescent="0.25">
      <c r="A25" s="92" t="str">
        <f>$A$20</f>
        <v>4.</v>
      </c>
      <c r="B25" s="24" t="s">
        <v>24</v>
      </c>
      <c r="C25" s="48" t="s">
        <v>59</v>
      </c>
      <c r="D25" s="163"/>
      <c r="E25" s="164"/>
      <c r="F25" s="163"/>
      <c r="G25" s="164"/>
    </row>
    <row r="26" spans="1:9" ht="72" customHeight="1" x14ac:dyDescent="0.25">
      <c r="A26" s="126" t="str">
        <f>$A$20</f>
        <v>4.</v>
      </c>
      <c r="B26" s="127" t="s">
        <v>25</v>
      </c>
      <c r="C26" s="48" t="s">
        <v>49</v>
      </c>
      <c r="D26" s="163"/>
      <c r="E26" s="164"/>
      <c r="F26" s="163"/>
      <c r="G26" s="164"/>
    </row>
    <row r="27" spans="1:9" ht="40.5" x14ac:dyDescent="0.25">
      <c r="A27" s="90"/>
      <c r="B27" s="91"/>
      <c r="C27" s="20" t="s">
        <v>13</v>
      </c>
      <c r="D27" s="25" t="s">
        <v>41</v>
      </c>
      <c r="E27" s="25" t="s">
        <v>39</v>
      </c>
      <c r="F27" s="25" t="s">
        <v>6</v>
      </c>
      <c r="G27" s="25" t="s">
        <v>7</v>
      </c>
      <c r="H27" s="11"/>
      <c r="I27" s="11"/>
    </row>
    <row r="28" spans="1:9" x14ac:dyDescent="0.25">
      <c r="A28" s="92" t="str">
        <f>$A$20</f>
        <v>4.</v>
      </c>
      <c r="B28" s="24" t="s">
        <v>26</v>
      </c>
      <c r="C28" s="9" t="s">
        <v>182</v>
      </c>
      <c r="D28" s="19"/>
      <c r="E28" s="19"/>
      <c r="F28" s="19">
        <v>3</v>
      </c>
      <c r="G28" s="19"/>
      <c r="H28" s="11"/>
      <c r="I28" s="11"/>
    </row>
    <row r="29" spans="1:9" x14ac:dyDescent="0.25">
      <c r="A29" s="90"/>
      <c r="B29" s="93"/>
      <c r="C29" s="16"/>
      <c r="D29" s="17"/>
      <c r="E29" s="17"/>
      <c r="F29" s="18" t="s">
        <v>161</v>
      </c>
      <c r="G29" s="15">
        <f>G28*F28</f>
        <v>0</v>
      </c>
      <c r="H29" s="11"/>
      <c r="I29" s="11"/>
    </row>
    <row r="30" spans="1:9" x14ac:dyDescent="0.25">
      <c r="A30" s="94"/>
      <c r="B30" s="95"/>
      <c r="C30" s="8" t="s">
        <v>12</v>
      </c>
      <c r="D30" s="182" t="s">
        <v>162</v>
      </c>
      <c r="E30" s="183"/>
      <c r="F30" s="183"/>
      <c r="G30" s="184"/>
    </row>
    <row r="31" spans="1:9" x14ac:dyDescent="0.25">
      <c r="A31" s="157"/>
      <c r="B31" s="157"/>
      <c r="D31" s="158"/>
      <c r="E31" s="158"/>
      <c r="F31" s="158"/>
      <c r="G31" s="158"/>
    </row>
  </sheetData>
  <mergeCells count="41">
    <mergeCell ref="A31:B31"/>
    <mergeCell ref="D31:E31"/>
    <mergeCell ref="F31:G31"/>
    <mergeCell ref="A20:B20"/>
    <mergeCell ref="D20:G20"/>
    <mergeCell ref="D22:E22"/>
    <mergeCell ref="F22:G22"/>
    <mergeCell ref="D24:E24"/>
    <mergeCell ref="F24:G24"/>
    <mergeCell ref="D25:E25"/>
    <mergeCell ref="F25:G25"/>
    <mergeCell ref="D26:E26"/>
    <mergeCell ref="F26:G26"/>
    <mergeCell ref="D30:G30"/>
    <mergeCell ref="A16:B16"/>
    <mergeCell ref="C16:G16"/>
    <mergeCell ref="A17:B17"/>
    <mergeCell ref="C17:G17"/>
    <mergeCell ref="A19:B19"/>
    <mergeCell ref="D19:E19"/>
    <mergeCell ref="F19:G19"/>
    <mergeCell ref="A13:B13"/>
    <mergeCell ref="C13:G13"/>
    <mergeCell ref="A14:B14"/>
    <mergeCell ref="C14:G14"/>
    <mergeCell ref="A15:B15"/>
    <mergeCell ref="C15:G15"/>
    <mergeCell ref="A10:B10"/>
    <mergeCell ref="C10:G10"/>
    <mergeCell ref="A11:B11"/>
    <mergeCell ref="C11:G11"/>
    <mergeCell ref="A12:B12"/>
    <mergeCell ref="C12:G12"/>
    <mergeCell ref="A9:B9"/>
    <mergeCell ref="C9:G9"/>
    <mergeCell ref="A3:G3"/>
    <mergeCell ref="A4:G4"/>
    <mergeCell ref="A6:G6"/>
    <mergeCell ref="A8:B8"/>
    <mergeCell ref="C8:G8"/>
    <mergeCell ref="A5:G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345</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5.7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129</v>
      </c>
      <c r="B20" s="180"/>
      <c r="C20" s="70" t="s">
        <v>142</v>
      </c>
      <c r="D20" s="186"/>
      <c r="E20" s="187"/>
      <c r="F20" s="187"/>
      <c r="G20" s="188"/>
    </row>
    <row r="21" spans="1:9" x14ac:dyDescent="0.25">
      <c r="A21" s="90"/>
      <c r="B21" s="91"/>
      <c r="C21" s="71" t="s">
        <v>10</v>
      </c>
      <c r="D21" s="31"/>
      <c r="E21" s="31"/>
      <c r="F21" s="31"/>
      <c r="G21" s="32"/>
    </row>
    <row r="22" spans="1:9" ht="15.6" customHeight="1" x14ac:dyDescent="0.25">
      <c r="A22" s="92" t="str">
        <f>$A$20</f>
        <v>5.</v>
      </c>
      <c r="B22" s="24" t="s">
        <v>22</v>
      </c>
      <c r="C22" s="66" t="s">
        <v>197</v>
      </c>
      <c r="D22" s="163"/>
      <c r="E22" s="164"/>
      <c r="F22" s="163"/>
      <c r="G22" s="164"/>
    </row>
    <row r="23" spans="1:9" x14ac:dyDescent="0.25">
      <c r="A23" s="90"/>
      <c r="B23" s="91"/>
      <c r="C23" s="71" t="s">
        <v>11</v>
      </c>
      <c r="D23" s="31"/>
      <c r="E23" s="31"/>
      <c r="F23" s="31"/>
      <c r="G23" s="32"/>
    </row>
    <row r="24" spans="1:9" x14ac:dyDescent="0.25">
      <c r="A24" s="92" t="str">
        <f>$A$20</f>
        <v>5.</v>
      </c>
      <c r="B24" s="24" t="s">
        <v>23</v>
      </c>
      <c r="C24" s="69" t="s">
        <v>290</v>
      </c>
      <c r="D24" s="163"/>
      <c r="E24" s="164"/>
      <c r="F24" s="163"/>
      <c r="G24" s="164"/>
    </row>
    <row r="25" spans="1:9" x14ac:dyDescent="0.25">
      <c r="A25" s="92" t="str">
        <f t="shared" ref="A25:A30" si="0">$A$20</f>
        <v>5.</v>
      </c>
      <c r="B25" s="24" t="s">
        <v>24</v>
      </c>
      <c r="C25" s="69" t="s">
        <v>32</v>
      </c>
      <c r="D25" s="163"/>
      <c r="E25" s="164"/>
      <c r="F25" s="163"/>
      <c r="G25" s="164"/>
    </row>
    <row r="26" spans="1:9" x14ac:dyDescent="0.25">
      <c r="A26" s="92" t="str">
        <f t="shared" si="0"/>
        <v>5.</v>
      </c>
      <c r="B26" s="24" t="s">
        <v>25</v>
      </c>
      <c r="C26" s="69" t="s">
        <v>198</v>
      </c>
      <c r="D26" s="163"/>
      <c r="E26" s="164"/>
      <c r="F26" s="163"/>
      <c r="G26" s="164"/>
    </row>
    <row r="27" spans="1:9" x14ac:dyDescent="0.25">
      <c r="A27" s="92" t="str">
        <f t="shared" si="0"/>
        <v>5.</v>
      </c>
      <c r="B27" s="24" t="s">
        <v>26</v>
      </c>
      <c r="C27" s="69" t="s">
        <v>284</v>
      </c>
      <c r="D27" s="163"/>
      <c r="E27" s="164"/>
      <c r="F27" s="163"/>
      <c r="G27" s="164"/>
    </row>
    <row r="28" spans="1:9" s="139" customFormat="1" x14ac:dyDescent="0.25">
      <c r="A28" s="92" t="str">
        <f t="shared" si="0"/>
        <v>5.</v>
      </c>
      <c r="B28" s="24" t="s">
        <v>29</v>
      </c>
      <c r="C28" s="69" t="s">
        <v>308</v>
      </c>
      <c r="D28" s="140"/>
      <c r="E28" s="141"/>
      <c r="F28" s="140"/>
      <c r="G28" s="141"/>
    </row>
    <row r="29" spans="1:9" x14ac:dyDescent="0.25">
      <c r="A29" s="92" t="str">
        <f t="shared" si="0"/>
        <v>5.</v>
      </c>
      <c r="B29" s="24" t="s">
        <v>30</v>
      </c>
      <c r="C29" s="7" t="s">
        <v>163</v>
      </c>
      <c r="D29" s="163"/>
      <c r="E29" s="164"/>
      <c r="F29" s="163"/>
      <c r="G29" s="164"/>
    </row>
    <row r="30" spans="1:9" s="98" customFormat="1" ht="87.75" customHeight="1" x14ac:dyDescent="0.25">
      <c r="A30" s="92" t="str">
        <f t="shared" si="0"/>
        <v>5.</v>
      </c>
      <c r="B30" s="24" t="s">
        <v>31</v>
      </c>
      <c r="C30" s="114" t="s">
        <v>50</v>
      </c>
      <c r="D30" s="163"/>
      <c r="E30" s="164"/>
      <c r="F30" s="163"/>
      <c r="G30" s="164"/>
    </row>
    <row r="31" spans="1:9" ht="40.5" x14ac:dyDescent="0.25">
      <c r="A31" s="90"/>
      <c r="B31" s="91"/>
      <c r="C31" s="72" t="s">
        <v>13</v>
      </c>
      <c r="D31" s="25" t="s">
        <v>41</v>
      </c>
      <c r="E31" s="25" t="s">
        <v>39</v>
      </c>
      <c r="F31" s="25" t="s">
        <v>6</v>
      </c>
      <c r="G31" s="25" t="s">
        <v>7</v>
      </c>
      <c r="H31" s="11"/>
      <c r="I31" s="11"/>
    </row>
    <row r="32" spans="1:9" x14ac:dyDescent="0.25">
      <c r="A32" s="92" t="str">
        <f>$A$20</f>
        <v>5.</v>
      </c>
      <c r="B32" s="24" t="s">
        <v>37</v>
      </c>
      <c r="C32" s="9" t="s">
        <v>142</v>
      </c>
      <c r="D32" s="19"/>
      <c r="E32" s="19"/>
      <c r="F32" s="19">
        <v>2</v>
      </c>
      <c r="G32" s="19"/>
      <c r="H32" s="11"/>
      <c r="I32" s="11"/>
    </row>
    <row r="33" spans="1:9" x14ac:dyDescent="0.25">
      <c r="A33" s="90"/>
      <c r="B33" s="93"/>
      <c r="C33" s="16"/>
      <c r="D33" s="17"/>
      <c r="E33" s="17"/>
      <c r="F33" s="18" t="s">
        <v>161</v>
      </c>
      <c r="G33" s="15">
        <f>G32*F32</f>
        <v>0</v>
      </c>
      <c r="H33" s="11"/>
      <c r="I33" s="11"/>
    </row>
    <row r="34" spans="1:9" x14ac:dyDescent="0.25">
      <c r="A34" s="94"/>
      <c r="B34" s="95"/>
      <c r="C34" s="8" t="s">
        <v>12</v>
      </c>
      <c r="D34" s="182" t="s">
        <v>162</v>
      </c>
      <c r="E34" s="183"/>
      <c r="F34" s="183"/>
      <c r="G34" s="184"/>
    </row>
    <row r="35" spans="1:9" x14ac:dyDescent="0.25">
      <c r="A35" s="157"/>
      <c r="B35" s="157"/>
      <c r="D35" s="158"/>
      <c r="E35" s="158"/>
      <c r="F35" s="158"/>
      <c r="G35" s="158"/>
    </row>
    <row r="37" spans="1:9" x14ac:dyDescent="0.25">
      <c r="C37"/>
    </row>
  </sheetData>
  <mergeCells count="47">
    <mergeCell ref="D34:G34"/>
    <mergeCell ref="A35:B35"/>
    <mergeCell ref="D35:E35"/>
    <mergeCell ref="F35:G35"/>
    <mergeCell ref="D26:E26"/>
    <mergeCell ref="F26:G26"/>
    <mergeCell ref="D29:E29"/>
    <mergeCell ref="F29:G29"/>
    <mergeCell ref="D22:E22"/>
    <mergeCell ref="F22:G22"/>
    <mergeCell ref="D24:E24"/>
    <mergeCell ref="F24:G24"/>
    <mergeCell ref="D25:E25"/>
    <mergeCell ref="F25:G25"/>
    <mergeCell ref="A19:B19"/>
    <mergeCell ref="D19:E19"/>
    <mergeCell ref="F19:G19"/>
    <mergeCell ref="A20:B20"/>
    <mergeCell ref="D20:G20"/>
    <mergeCell ref="A15:B15"/>
    <mergeCell ref="C15:G15"/>
    <mergeCell ref="A16:B16"/>
    <mergeCell ref="C16:G16"/>
    <mergeCell ref="A17:B17"/>
    <mergeCell ref="C17:G17"/>
    <mergeCell ref="A3:G3"/>
    <mergeCell ref="A4:G4"/>
    <mergeCell ref="A6:G6"/>
    <mergeCell ref="A8:B8"/>
    <mergeCell ref="C8:G8"/>
    <mergeCell ref="A5:G5"/>
    <mergeCell ref="A9:B9"/>
    <mergeCell ref="C9:G9"/>
    <mergeCell ref="D27:E27"/>
    <mergeCell ref="F27:G27"/>
    <mergeCell ref="F30:G30"/>
    <mergeCell ref="D30:E30"/>
    <mergeCell ref="A10:B10"/>
    <mergeCell ref="C10:G10"/>
    <mergeCell ref="A11:B11"/>
    <mergeCell ref="C11:G11"/>
    <mergeCell ref="A12:B12"/>
    <mergeCell ref="C12:G12"/>
    <mergeCell ref="A13:B13"/>
    <mergeCell ref="C13:G13"/>
    <mergeCell ref="A14:B14"/>
    <mergeCell ref="C14:G14"/>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8"/>
  <sheetViews>
    <sheetView zoomScaleNormal="100"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346</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39"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130</v>
      </c>
      <c r="B20" s="180"/>
      <c r="C20" s="70" t="s">
        <v>138</v>
      </c>
      <c r="D20" s="186"/>
      <c r="E20" s="187"/>
      <c r="F20" s="187"/>
      <c r="G20" s="188"/>
    </row>
    <row r="21" spans="1:9" x14ac:dyDescent="0.25">
      <c r="A21" s="90"/>
      <c r="B21" s="91"/>
      <c r="C21" s="71" t="s">
        <v>10</v>
      </c>
      <c r="D21" s="31"/>
      <c r="E21" s="31"/>
      <c r="F21" s="31"/>
      <c r="G21" s="32"/>
    </row>
    <row r="22" spans="1:9" x14ac:dyDescent="0.25">
      <c r="A22" s="92" t="str">
        <f>$A$20</f>
        <v>6.</v>
      </c>
      <c r="B22" s="24" t="s">
        <v>22</v>
      </c>
      <c r="C22" s="66" t="s">
        <v>201</v>
      </c>
      <c r="D22" s="163"/>
      <c r="E22" s="164"/>
      <c r="F22" s="163"/>
      <c r="G22" s="164"/>
      <c r="I22" s="98"/>
    </row>
    <row r="23" spans="1:9" x14ac:dyDescent="0.25">
      <c r="A23" s="90"/>
      <c r="B23" s="91"/>
      <c r="C23" s="71" t="s">
        <v>11</v>
      </c>
      <c r="D23" s="31"/>
      <c r="E23" s="31"/>
      <c r="F23" s="31"/>
      <c r="G23" s="32"/>
    </row>
    <row r="24" spans="1:9" x14ac:dyDescent="0.25">
      <c r="A24" s="92" t="str">
        <f t="shared" ref="A24:A29" si="0">$A$20</f>
        <v>6.</v>
      </c>
      <c r="B24" s="24" t="s">
        <v>23</v>
      </c>
      <c r="C24" s="69" t="s">
        <v>199</v>
      </c>
      <c r="D24" s="163"/>
      <c r="E24" s="164"/>
      <c r="F24" s="163"/>
      <c r="G24" s="164"/>
    </row>
    <row r="25" spans="1:9" x14ac:dyDescent="0.25">
      <c r="A25" s="92" t="str">
        <f t="shared" si="0"/>
        <v>6.</v>
      </c>
      <c r="B25" s="24" t="s">
        <v>24</v>
      </c>
      <c r="C25" s="69" t="s">
        <v>32</v>
      </c>
      <c r="D25" s="163"/>
      <c r="E25" s="164"/>
      <c r="F25" s="163"/>
      <c r="G25" s="164"/>
    </row>
    <row r="26" spans="1:9" x14ac:dyDescent="0.25">
      <c r="A26" s="92" t="str">
        <f t="shared" si="0"/>
        <v>6.</v>
      </c>
      <c r="B26" s="24" t="s">
        <v>25</v>
      </c>
      <c r="C26" s="69" t="s">
        <v>205</v>
      </c>
      <c r="D26" s="163"/>
      <c r="E26" s="164"/>
      <c r="F26" s="163"/>
      <c r="G26" s="164"/>
    </row>
    <row r="27" spans="1:9" x14ac:dyDescent="0.25">
      <c r="A27" s="92" t="str">
        <f t="shared" si="0"/>
        <v>6.</v>
      </c>
      <c r="B27" s="24" t="s">
        <v>26</v>
      </c>
      <c r="C27" s="69" t="s">
        <v>200</v>
      </c>
      <c r="D27" s="163"/>
      <c r="E27" s="164"/>
      <c r="F27" s="163"/>
      <c r="G27" s="164"/>
    </row>
    <row r="28" spans="1:9" x14ac:dyDescent="0.25">
      <c r="A28" s="92" t="str">
        <f t="shared" si="0"/>
        <v>6.</v>
      </c>
      <c r="B28" s="24" t="s">
        <v>29</v>
      </c>
      <c r="C28" s="7" t="s">
        <v>163</v>
      </c>
      <c r="D28" s="163"/>
      <c r="E28" s="164"/>
      <c r="F28" s="163"/>
      <c r="G28" s="164"/>
    </row>
    <row r="29" spans="1:9" s="98" customFormat="1" ht="84" customHeight="1" x14ac:dyDescent="0.25">
      <c r="A29" s="126" t="str">
        <f t="shared" si="0"/>
        <v>6.</v>
      </c>
      <c r="B29" s="127" t="s">
        <v>30</v>
      </c>
      <c r="C29" s="114" t="s">
        <v>50</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6.</v>
      </c>
      <c r="B31" s="24" t="s">
        <v>37</v>
      </c>
      <c r="C31" s="9" t="s">
        <v>138</v>
      </c>
      <c r="D31" s="19"/>
      <c r="E31" s="19"/>
      <c r="F31" s="19">
        <v>3</v>
      </c>
      <c r="G31" s="19"/>
      <c r="H31" s="11"/>
      <c r="I31" s="11"/>
    </row>
    <row r="32" spans="1:9" x14ac:dyDescent="0.25">
      <c r="A32" s="90"/>
      <c r="B32" s="93"/>
      <c r="C32" s="16"/>
      <c r="D32" s="17"/>
      <c r="E32" s="17"/>
      <c r="F32" s="18" t="s">
        <v>161</v>
      </c>
      <c r="G32" s="15">
        <f>G31*F31</f>
        <v>0</v>
      </c>
      <c r="H32" s="11"/>
      <c r="I32" s="11"/>
    </row>
    <row r="33" spans="1:7" x14ac:dyDescent="0.25">
      <c r="A33" s="94"/>
      <c r="B33" s="95"/>
      <c r="C33" s="8" t="s">
        <v>12</v>
      </c>
      <c r="D33" s="182" t="s">
        <v>162</v>
      </c>
      <c r="E33" s="183"/>
      <c r="F33" s="183"/>
      <c r="G33" s="184"/>
    </row>
    <row r="34" spans="1:7" x14ac:dyDescent="0.25">
      <c r="A34" s="157"/>
      <c r="B34" s="157"/>
      <c r="D34" s="158"/>
      <c r="E34" s="158"/>
      <c r="F34" s="158"/>
      <c r="G34" s="158"/>
    </row>
    <row r="38" spans="1:7" x14ac:dyDescent="0.25">
      <c r="C38" s="130"/>
    </row>
  </sheetData>
  <mergeCells count="47">
    <mergeCell ref="A34:B34"/>
    <mergeCell ref="D34:E34"/>
    <mergeCell ref="F34:G34"/>
    <mergeCell ref="D26:E26"/>
    <mergeCell ref="F26:G26"/>
    <mergeCell ref="D28:E28"/>
    <mergeCell ref="F28:G28"/>
    <mergeCell ref="D33:G33"/>
    <mergeCell ref="D22:E22"/>
    <mergeCell ref="F22:G22"/>
    <mergeCell ref="D24:E24"/>
    <mergeCell ref="F24:G24"/>
    <mergeCell ref="D25:E25"/>
    <mergeCell ref="F25:G25"/>
    <mergeCell ref="A19:B19"/>
    <mergeCell ref="D19:E19"/>
    <mergeCell ref="F19:G19"/>
    <mergeCell ref="A20:B20"/>
    <mergeCell ref="D20:G20"/>
    <mergeCell ref="A15:B15"/>
    <mergeCell ref="C15:G15"/>
    <mergeCell ref="A16:B16"/>
    <mergeCell ref="C16:G16"/>
    <mergeCell ref="A17:B17"/>
    <mergeCell ref="C17:G17"/>
    <mergeCell ref="A3:G3"/>
    <mergeCell ref="A4:G4"/>
    <mergeCell ref="A6:G6"/>
    <mergeCell ref="A8:B8"/>
    <mergeCell ref="C8:G8"/>
    <mergeCell ref="A5:G5"/>
    <mergeCell ref="A9:B9"/>
    <mergeCell ref="C9:G9"/>
    <mergeCell ref="F29:G29"/>
    <mergeCell ref="D29:E29"/>
    <mergeCell ref="F27:G27"/>
    <mergeCell ref="D27:E27"/>
    <mergeCell ref="A10:B10"/>
    <mergeCell ref="C10:G10"/>
    <mergeCell ref="A11:B11"/>
    <mergeCell ref="C11:G11"/>
    <mergeCell ref="A12:B12"/>
    <mergeCell ref="C12:G12"/>
    <mergeCell ref="A13:B13"/>
    <mergeCell ref="C13:G13"/>
    <mergeCell ref="A14:B14"/>
    <mergeCell ref="C14:G1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3"/>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347</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1.25"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10" ht="27.75" customHeight="1" x14ac:dyDescent="0.25">
      <c r="A17" s="169" t="s">
        <v>36</v>
      </c>
      <c r="B17" s="170"/>
      <c r="C17" s="171" t="s">
        <v>2</v>
      </c>
      <c r="D17" s="172"/>
      <c r="E17" s="172"/>
      <c r="F17" s="172"/>
      <c r="G17" s="173"/>
    </row>
    <row r="18" spans="1:10" x14ac:dyDescent="0.25">
      <c r="C18" s="74"/>
      <c r="D18" s="75"/>
      <c r="E18" s="75"/>
      <c r="F18" s="75"/>
      <c r="G18" s="75"/>
    </row>
    <row r="19" spans="1:10" x14ac:dyDescent="0.25">
      <c r="A19" s="167" t="s">
        <v>21</v>
      </c>
      <c r="B19" s="168"/>
      <c r="C19" s="73" t="s">
        <v>3</v>
      </c>
      <c r="D19" s="159" t="s">
        <v>4</v>
      </c>
      <c r="E19" s="160"/>
      <c r="F19" s="159" t="s">
        <v>5</v>
      </c>
      <c r="G19" s="160"/>
    </row>
    <row r="20" spans="1:10" ht="15.75" x14ac:dyDescent="0.25">
      <c r="A20" s="179" t="s">
        <v>132</v>
      </c>
      <c r="B20" s="180"/>
      <c r="C20" s="70" t="s">
        <v>143</v>
      </c>
      <c r="D20" s="186"/>
      <c r="E20" s="187"/>
      <c r="F20" s="187"/>
      <c r="G20" s="188"/>
    </row>
    <row r="21" spans="1:10" x14ac:dyDescent="0.25">
      <c r="A21" s="90"/>
      <c r="B21" s="91"/>
      <c r="C21" s="71" t="s">
        <v>10</v>
      </c>
      <c r="D21" s="31"/>
      <c r="E21" s="31"/>
      <c r="F21" s="31"/>
      <c r="G21" s="32"/>
    </row>
    <row r="22" spans="1:10" ht="25.5" x14ac:dyDescent="0.25">
      <c r="A22" s="92" t="str">
        <f>$A$20</f>
        <v>7.</v>
      </c>
      <c r="B22" s="24" t="s">
        <v>22</v>
      </c>
      <c r="C22" s="66" t="s">
        <v>118</v>
      </c>
      <c r="D22" s="163"/>
      <c r="E22" s="164"/>
      <c r="F22" s="163"/>
      <c r="G22" s="164"/>
    </row>
    <row r="23" spans="1:10" x14ac:dyDescent="0.25">
      <c r="A23" s="90"/>
      <c r="B23" s="91"/>
      <c r="C23" s="71" t="s">
        <v>11</v>
      </c>
      <c r="D23" s="31"/>
      <c r="E23" s="31"/>
      <c r="F23" s="31"/>
      <c r="G23" s="32"/>
    </row>
    <row r="24" spans="1:10" x14ac:dyDescent="0.25">
      <c r="A24" s="92" t="str">
        <f>$A$20</f>
        <v>7.</v>
      </c>
      <c r="B24" s="24" t="s">
        <v>23</v>
      </c>
      <c r="C24" s="67" t="s">
        <v>202</v>
      </c>
      <c r="D24" s="163"/>
      <c r="E24" s="164"/>
      <c r="F24" s="163"/>
      <c r="G24" s="164"/>
    </row>
    <row r="25" spans="1:10" x14ac:dyDescent="0.25">
      <c r="A25" s="92" t="str">
        <f>$A$20</f>
        <v>7.</v>
      </c>
      <c r="B25" s="24" t="s">
        <v>24</v>
      </c>
      <c r="C25" s="65" t="s">
        <v>119</v>
      </c>
      <c r="D25" s="163"/>
      <c r="E25" s="164"/>
      <c r="F25" s="163"/>
      <c r="G25" s="164"/>
    </row>
    <row r="26" spans="1:10" x14ac:dyDescent="0.25">
      <c r="A26" s="92" t="str">
        <f>$A$20</f>
        <v>7.</v>
      </c>
      <c r="B26" s="24" t="s">
        <v>25</v>
      </c>
      <c r="C26" s="65" t="s">
        <v>120</v>
      </c>
      <c r="D26" s="163"/>
      <c r="E26" s="164"/>
      <c r="F26" s="163"/>
      <c r="G26" s="164"/>
    </row>
    <row r="27" spans="1:10" x14ac:dyDescent="0.25">
      <c r="A27" s="92" t="str">
        <f>$A$20</f>
        <v>7.</v>
      </c>
      <c r="B27" s="24" t="s">
        <v>26</v>
      </c>
      <c r="C27" s="7" t="s">
        <v>163</v>
      </c>
      <c r="D27" s="163"/>
      <c r="E27" s="164"/>
      <c r="F27" s="163"/>
      <c r="G27" s="164"/>
      <c r="J27"/>
    </row>
    <row r="28" spans="1:10" s="98" customFormat="1" ht="114.75" customHeight="1" x14ac:dyDescent="0.25">
      <c r="A28" s="126" t="str">
        <f>$A$20</f>
        <v>7.</v>
      </c>
      <c r="B28" s="127" t="s">
        <v>29</v>
      </c>
      <c r="C28" s="114" t="s">
        <v>50</v>
      </c>
      <c r="D28" s="163"/>
      <c r="E28" s="164"/>
      <c r="F28" s="163"/>
      <c r="G28" s="164"/>
    </row>
    <row r="29" spans="1:10" ht="40.5" x14ac:dyDescent="0.25">
      <c r="A29" s="90"/>
      <c r="B29" s="91"/>
      <c r="C29" s="72" t="s">
        <v>13</v>
      </c>
      <c r="D29" s="25" t="s">
        <v>41</v>
      </c>
      <c r="E29" s="25" t="s">
        <v>39</v>
      </c>
      <c r="F29" s="25" t="s">
        <v>6</v>
      </c>
      <c r="G29" s="25" t="s">
        <v>7</v>
      </c>
      <c r="H29" s="11"/>
      <c r="I29" s="11"/>
    </row>
    <row r="30" spans="1:10" x14ac:dyDescent="0.25">
      <c r="A30" s="92" t="str">
        <f>$A$20</f>
        <v>7.</v>
      </c>
      <c r="B30" s="24" t="s">
        <v>30</v>
      </c>
      <c r="C30" s="9" t="s">
        <v>143</v>
      </c>
      <c r="D30" s="19"/>
      <c r="E30" s="19"/>
      <c r="F30" s="19">
        <v>2</v>
      </c>
      <c r="G30" s="19"/>
      <c r="H30" s="11"/>
      <c r="I30" s="11"/>
    </row>
    <row r="31" spans="1:10" x14ac:dyDescent="0.25">
      <c r="A31" s="90"/>
      <c r="B31" s="93"/>
      <c r="C31" s="16"/>
      <c r="D31" s="17"/>
      <c r="E31" s="17"/>
      <c r="F31" s="18" t="s">
        <v>161</v>
      </c>
      <c r="G31" s="15">
        <f>G30*F30</f>
        <v>0</v>
      </c>
      <c r="H31" s="11"/>
      <c r="I31" s="11"/>
    </row>
    <row r="32" spans="1:10" x14ac:dyDescent="0.25">
      <c r="A32" s="94"/>
      <c r="B32" s="95"/>
      <c r="C32" s="8" t="s">
        <v>12</v>
      </c>
      <c r="D32" s="182" t="s">
        <v>162</v>
      </c>
      <c r="E32" s="183"/>
      <c r="F32" s="183"/>
      <c r="G32" s="184"/>
    </row>
    <row r="33" spans="1:7" x14ac:dyDescent="0.25">
      <c r="A33" s="157"/>
      <c r="B33" s="157"/>
      <c r="D33" s="158"/>
      <c r="E33" s="158"/>
      <c r="F33" s="158"/>
      <c r="G33" s="158"/>
    </row>
  </sheetData>
  <mergeCells count="45">
    <mergeCell ref="D27:E27"/>
    <mergeCell ref="F27:G27"/>
    <mergeCell ref="D32:G32"/>
    <mergeCell ref="A33:B33"/>
    <mergeCell ref="D33:E33"/>
    <mergeCell ref="F33:G33"/>
    <mergeCell ref="D26:E26"/>
    <mergeCell ref="F26:G26"/>
    <mergeCell ref="A20:B20"/>
    <mergeCell ref="D20:G20"/>
    <mergeCell ref="D22:E22"/>
    <mergeCell ref="F22:G22"/>
    <mergeCell ref="D24:E24"/>
    <mergeCell ref="F24:G24"/>
    <mergeCell ref="A19:B19"/>
    <mergeCell ref="D19:E19"/>
    <mergeCell ref="F19:G19"/>
    <mergeCell ref="D25:E25"/>
    <mergeCell ref="F25:G25"/>
    <mergeCell ref="C15:G15"/>
    <mergeCell ref="A16:B16"/>
    <mergeCell ref="C16:G16"/>
    <mergeCell ref="A17:B17"/>
    <mergeCell ref="C17:G17"/>
    <mergeCell ref="A3:G3"/>
    <mergeCell ref="A4:G4"/>
    <mergeCell ref="A6:G6"/>
    <mergeCell ref="A8:B8"/>
    <mergeCell ref="C8:G8"/>
    <mergeCell ref="A5:G5"/>
    <mergeCell ref="A9:B9"/>
    <mergeCell ref="C9:G9"/>
    <mergeCell ref="F28:G28"/>
    <mergeCell ref="D28:E28"/>
    <mergeCell ref="A10:B10"/>
    <mergeCell ref="C10:G10"/>
    <mergeCell ref="A11:B11"/>
    <mergeCell ref="C11:G11"/>
    <mergeCell ref="A12:B12"/>
    <mergeCell ref="C12:G12"/>
    <mergeCell ref="A13:B13"/>
    <mergeCell ref="C13:G13"/>
    <mergeCell ref="A14:B14"/>
    <mergeCell ref="C14:G14"/>
    <mergeCell ref="A15:B15"/>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4"/>
  <sheetViews>
    <sheetView workbookViewId="0">
      <selection activeCell="C14" sqref="C14:G14"/>
    </sheetView>
  </sheetViews>
  <sheetFormatPr defaultColWidth="9.140625" defaultRowHeight="15" x14ac:dyDescent="0.25"/>
  <cols>
    <col min="1" max="1" width="5.5703125" style="96" customWidth="1"/>
    <col min="2" max="2" width="3.7109375" style="96" customWidth="1"/>
    <col min="3" max="3" width="55.5703125" style="82" customWidth="1"/>
    <col min="4" max="6" width="16" style="82" customWidth="1"/>
    <col min="7" max="7" width="16.28515625" style="82" customWidth="1"/>
    <col min="8" max="10" width="12.7109375" style="82" customWidth="1"/>
    <col min="11" max="16384" width="9.140625" style="82"/>
  </cols>
  <sheetData>
    <row r="1" spans="1:7" ht="15" customHeight="1" x14ac:dyDescent="0.25">
      <c r="A1" s="87"/>
      <c r="B1" s="88"/>
      <c r="G1" s="154" t="s">
        <v>380</v>
      </c>
    </row>
    <row r="2" spans="1:7" ht="15" customHeight="1" x14ac:dyDescent="0.25">
      <c r="A2" s="87"/>
      <c r="B2" s="88"/>
      <c r="G2" s="154" t="s">
        <v>381</v>
      </c>
    </row>
    <row r="3" spans="1:7" ht="15" customHeight="1" x14ac:dyDescent="0.25">
      <c r="A3" s="181" t="s">
        <v>33</v>
      </c>
      <c r="B3" s="181"/>
      <c r="C3" s="181"/>
      <c r="D3" s="181"/>
      <c r="E3" s="181"/>
      <c r="F3" s="181"/>
      <c r="G3" s="181"/>
    </row>
    <row r="4" spans="1:7" ht="15" customHeight="1" x14ac:dyDescent="0.25">
      <c r="A4" s="156" t="s">
        <v>134</v>
      </c>
      <c r="B4" s="156"/>
      <c r="C4" s="156"/>
      <c r="D4" s="156"/>
      <c r="E4" s="156"/>
      <c r="F4" s="156"/>
      <c r="G4" s="156"/>
    </row>
    <row r="5" spans="1:7" s="153" customFormat="1" ht="15" customHeight="1" x14ac:dyDescent="0.25">
      <c r="A5" s="156" t="s">
        <v>382</v>
      </c>
      <c r="B5" s="156"/>
      <c r="C5" s="156"/>
      <c r="D5" s="156"/>
      <c r="E5" s="156"/>
      <c r="F5" s="156"/>
      <c r="G5" s="156"/>
    </row>
    <row r="6" spans="1:7" ht="15" customHeight="1" x14ac:dyDescent="0.25">
      <c r="A6" s="156" t="s">
        <v>348</v>
      </c>
      <c r="B6" s="156"/>
      <c r="C6" s="156"/>
      <c r="D6" s="156"/>
      <c r="E6" s="156"/>
      <c r="F6" s="156"/>
      <c r="G6" s="156"/>
    </row>
    <row r="7" spans="1:7" ht="15" customHeight="1" x14ac:dyDescent="0.25">
      <c r="A7" s="87"/>
      <c r="B7" s="88"/>
      <c r="G7" s="10"/>
    </row>
    <row r="8" spans="1:7" ht="15" customHeight="1" x14ac:dyDescent="0.25">
      <c r="A8" s="169" t="s">
        <v>14</v>
      </c>
      <c r="B8" s="170"/>
      <c r="C8" s="171" t="s">
        <v>28</v>
      </c>
      <c r="D8" s="172"/>
      <c r="E8" s="172"/>
      <c r="F8" s="172"/>
      <c r="G8" s="173"/>
    </row>
    <row r="9" spans="1:7" ht="15" customHeight="1" x14ac:dyDescent="0.25">
      <c r="A9" s="169" t="s">
        <v>15</v>
      </c>
      <c r="B9" s="170"/>
      <c r="C9" s="174" t="s">
        <v>0</v>
      </c>
      <c r="D9" s="175"/>
      <c r="E9" s="175"/>
      <c r="F9" s="175"/>
      <c r="G9" s="176"/>
    </row>
    <row r="10" spans="1:7" ht="39.75" customHeight="1" x14ac:dyDescent="0.25">
      <c r="A10" s="177" t="s">
        <v>16</v>
      </c>
      <c r="B10" s="178"/>
      <c r="C10" s="171" t="s">
        <v>52</v>
      </c>
      <c r="D10" s="175"/>
      <c r="E10" s="175"/>
      <c r="F10" s="175"/>
      <c r="G10" s="176"/>
    </row>
    <row r="11" spans="1:7" ht="15" customHeight="1" x14ac:dyDescent="0.25">
      <c r="A11" s="169" t="s">
        <v>17</v>
      </c>
      <c r="B11" s="170"/>
      <c r="C11" s="174" t="s">
        <v>1</v>
      </c>
      <c r="D11" s="175"/>
      <c r="E11" s="175"/>
      <c r="F11" s="175"/>
      <c r="G11" s="176"/>
    </row>
    <row r="12" spans="1:7" ht="39" customHeight="1" x14ac:dyDescent="0.25">
      <c r="A12" s="169" t="s">
        <v>18</v>
      </c>
      <c r="B12" s="170"/>
      <c r="C12" s="171" t="s">
        <v>53</v>
      </c>
      <c r="D12" s="175"/>
      <c r="E12" s="175"/>
      <c r="F12" s="175"/>
      <c r="G12" s="176"/>
    </row>
    <row r="13" spans="1:7" ht="27" customHeight="1" x14ac:dyDescent="0.25">
      <c r="A13" s="169" t="s">
        <v>19</v>
      </c>
      <c r="B13" s="170"/>
      <c r="C13" s="174" t="s">
        <v>51</v>
      </c>
      <c r="D13" s="175"/>
      <c r="E13" s="175"/>
      <c r="F13" s="175"/>
      <c r="G13" s="176"/>
    </row>
    <row r="14" spans="1:7" ht="42" customHeight="1" x14ac:dyDescent="0.25">
      <c r="A14" s="169" t="s">
        <v>20</v>
      </c>
      <c r="B14" s="170"/>
      <c r="C14" s="174" t="s">
        <v>383</v>
      </c>
      <c r="D14" s="175"/>
      <c r="E14" s="175"/>
      <c r="F14" s="175"/>
      <c r="G14" s="176"/>
    </row>
    <row r="15" spans="1:7" ht="26.25" customHeight="1" x14ac:dyDescent="0.25">
      <c r="A15" s="169" t="s">
        <v>34</v>
      </c>
      <c r="B15" s="170"/>
      <c r="C15" s="171" t="s">
        <v>54</v>
      </c>
      <c r="D15" s="175"/>
      <c r="E15" s="175"/>
      <c r="F15" s="175"/>
      <c r="G15" s="176"/>
    </row>
    <row r="16" spans="1:7" x14ac:dyDescent="0.25">
      <c r="A16" s="169" t="s">
        <v>35</v>
      </c>
      <c r="B16" s="170"/>
      <c r="C16" s="171" t="s">
        <v>27</v>
      </c>
      <c r="D16" s="172"/>
      <c r="E16" s="172"/>
      <c r="F16" s="172"/>
      <c r="G16" s="173"/>
    </row>
    <row r="17" spans="1:9" ht="27.75" customHeight="1" x14ac:dyDescent="0.25">
      <c r="A17" s="169" t="s">
        <v>36</v>
      </c>
      <c r="B17" s="170"/>
      <c r="C17" s="171" t="s">
        <v>2</v>
      </c>
      <c r="D17" s="172"/>
      <c r="E17" s="172"/>
      <c r="F17" s="172"/>
      <c r="G17" s="173"/>
    </row>
    <row r="18" spans="1:9" x14ac:dyDescent="0.25">
      <c r="C18" s="74"/>
      <c r="D18" s="75"/>
      <c r="E18" s="75"/>
      <c r="F18" s="75"/>
      <c r="G18" s="75"/>
    </row>
    <row r="19" spans="1:9" x14ac:dyDescent="0.25">
      <c r="A19" s="167" t="s">
        <v>21</v>
      </c>
      <c r="B19" s="168"/>
      <c r="C19" s="73" t="s">
        <v>3</v>
      </c>
      <c r="D19" s="159" t="s">
        <v>4</v>
      </c>
      <c r="E19" s="160"/>
      <c r="F19" s="159" t="s">
        <v>5</v>
      </c>
      <c r="G19" s="160"/>
    </row>
    <row r="20" spans="1:9" ht="15.75" x14ac:dyDescent="0.25">
      <c r="A20" s="179" t="s">
        <v>170</v>
      </c>
      <c r="B20" s="180"/>
      <c r="C20" s="70" t="s">
        <v>139</v>
      </c>
      <c r="D20" s="186"/>
      <c r="E20" s="187"/>
      <c r="F20" s="187"/>
      <c r="G20" s="188"/>
    </row>
    <row r="21" spans="1:9" x14ac:dyDescent="0.25">
      <c r="A21" s="90"/>
      <c r="B21" s="91"/>
      <c r="C21" s="71" t="s">
        <v>10</v>
      </c>
      <c r="D21" s="31"/>
      <c r="E21" s="31"/>
      <c r="F21" s="31"/>
      <c r="G21" s="32"/>
    </row>
    <row r="22" spans="1:9" x14ac:dyDescent="0.25">
      <c r="A22" s="92" t="str">
        <f>$A$20</f>
        <v>8.</v>
      </c>
      <c r="B22" s="24" t="s">
        <v>22</v>
      </c>
      <c r="C22" s="66" t="s">
        <v>207</v>
      </c>
      <c r="D22" s="163"/>
      <c r="E22" s="164"/>
      <c r="F22" s="163"/>
      <c r="G22" s="164"/>
    </row>
    <row r="23" spans="1:9" x14ac:dyDescent="0.25">
      <c r="A23" s="90"/>
      <c r="B23" s="91"/>
      <c r="C23" s="71" t="s">
        <v>11</v>
      </c>
      <c r="D23" s="31"/>
      <c r="E23" s="31"/>
      <c r="F23" s="31"/>
      <c r="G23" s="32"/>
    </row>
    <row r="24" spans="1:9" x14ac:dyDescent="0.25">
      <c r="A24" s="92" t="str">
        <f t="shared" ref="A24:A29" si="0">$A$20</f>
        <v>8.</v>
      </c>
      <c r="B24" s="24" t="s">
        <v>23</v>
      </c>
      <c r="C24" s="69" t="s">
        <v>32</v>
      </c>
      <c r="D24" s="163"/>
      <c r="E24" s="164"/>
      <c r="F24" s="163"/>
      <c r="G24" s="164"/>
    </row>
    <row r="25" spans="1:9" x14ac:dyDescent="0.25">
      <c r="A25" s="92" t="str">
        <f t="shared" si="0"/>
        <v>8.</v>
      </c>
      <c r="B25" s="24" t="s">
        <v>24</v>
      </c>
      <c r="C25" s="69" t="s">
        <v>208</v>
      </c>
      <c r="D25" s="163"/>
      <c r="E25" s="164"/>
      <c r="F25" s="163"/>
      <c r="G25" s="164"/>
    </row>
    <row r="26" spans="1:9" x14ac:dyDescent="0.25">
      <c r="A26" s="92" t="str">
        <f t="shared" si="0"/>
        <v>8.</v>
      </c>
      <c r="B26" s="24" t="s">
        <v>25</v>
      </c>
      <c r="C26" s="69" t="s">
        <v>204</v>
      </c>
      <c r="D26" s="163"/>
      <c r="E26" s="164"/>
      <c r="F26" s="163"/>
      <c r="G26" s="164"/>
    </row>
    <row r="27" spans="1:9" x14ac:dyDescent="0.25">
      <c r="A27" s="92" t="str">
        <f t="shared" si="0"/>
        <v>8.</v>
      </c>
      <c r="B27" s="24" t="s">
        <v>26</v>
      </c>
      <c r="C27" s="69" t="s">
        <v>203</v>
      </c>
      <c r="D27" s="163"/>
      <c r="E27" s="164"/>
      <c r="F27" s="163"/>
      <c r="G27" s="164"/>
    </row>
    <row r="28" spans="1:9" x14ac:dyDescent="0.25">
      <c r="A28" s="92" t="str">
        <f t="shared" si="0"/>
        <v>8.</v>
      </c>
      <c r="B28" s="24" t="s">
        <v>29</v>
      </c>
      <c r="C28" s="7" t="s">
        <v>163</v>
      </c>
      <c r="D28" s="163"/>
      <c r="E28" s="164"/>
      <c r="F28" s="163"/>
      <c r="G28" s="164"/>
    </row>
    <row r="29" spans="1:9" s="98" customFormat="1" ht="99" customHeight="1" x14ac:dyDescent="0.25">
      <c r="A29" s="126" t="str">
        <f t="shared" si="0"/>
        <v>8.</v>
      </c>
      <c r="B29" s="127" t="s">
        <v>30</v>
      </c>
      <c r="C29" s="114" t="s">
        <v>50</v>
      </c>
      <c r="D29" s="163"/>
      <c r="E29" s="164"/>
      <c r="F29" s="163"/>
      <c r="G29" s="164"/>
    </row>
    <row r="30" spans="1:9" ht="40.5" x14ac:dyDescent="0.25">
      <c r="A30" s="90"/>
      <c r="B30" s="91"/>
      <c r="C30" s="72" t="s">
        <v>13</v>
      </c>
      <c r="D30" s="25" t="s">
        <v>41</v>
      </c>
      <c r="E30" s="25" t="s">
        <v>39</v>
      </c>
      <c r="F30" s="25" t="s">
        <v>6</v>
      </c>
      <c r="G30" s="25" t="s">
        <v>7</v>
      </c>
      <c r="H30" s="11"/>
      <c r="I30" s="11"/>
    </row>
    <row r="31" spans="1:9" x14ac:dyDescent="0.25">
      <c r="A31" s="92" t="str">
        <f>$A$20</f>
        <v>8.</v>
      </c>
      <c r="B31" s="24" t="s">
        <v>31</v>
      </c>
      <c r="C31" s="9" t="s">
        <v>139</v>
      </c>
      <c r="D31" s="19"/>
      <c r="E31" s="19"/>
      <c r="F31" s="19">
        <v>2</v>
      </c>
      <c r="G31" s="19"/>
      <c r="H31" s="11"/>
      <c r="I31" s="11"/>
    </row>
    <row r="32" spans="1:9" x14ac:dyDescent="0.25">
      <c r="A32" s="90"/>
      <c r="B32" s="93"/>
      <c r="C32" s="16"/>
      <c r="D32" s="17"/>
      <c r="E32" s="17"/>
      <c r="F32" s="18" t="s">
        <v>161</v>
      </c>
      <c r="G32" s="15">
        <f>G31*F31</f>
        <v>0</v>
      </c>
      <c r="H32" s="11"/>
      <c r="I32" s="11"/>
    </row>
    <row r="33" spans="1:7" x14ac:dyDescent="0.25">
      <c r="A33" s="94"/>
      <c r="B33" s="95"/>
      <c r="C33" s="8" t="s">
        <v>12</v>
      </c>
      <c r="D33" s="182" t="s">
        <v>162</v>
      </c>
      <c r="E33" s="183"/>
      <c r="F33" s="183"/>
      <c r="G33" s="184"/>
    </row>
    <row r="34" spans="1:7" x14ac:dyDescent="0.25">
      <c r="A34" s="157"/>
      <c r="B34" s="157"/>
      <c r="D34" s="158"/>
      <c r="E34" s="158"/>
      <c r="F34" s="158"/>
      <c r="G34" s="158"/>
    </row>
  </sheetData>
  <mergeCells count="47">
    <mergeCell ref="D33:G33"/>
    <mergeCell ref="A34:B34"/>
    <mergeCell ref="D34:E34"/>
    <mergeCell ref="F34:G34"/>
    <mergeCell ref="D25:E25"/>
    <mergeCell ref="F25:G25"/>
    <mergeCell ref="D27:E27"/>
    <mergeCell ref="F27:G27"/>
    <mergeCell ref="D28:E28"/>
    <mergeCell ref="F28:G28"/>
    <mergeCell ref="D22:E22"/>
    <mergeCell ref="F22:G22"/>
    <mergeCell ref="D24:E24"/>
    <mergeCell ref="F24:G24"/>
    <mergeCell ref="A19:B19"/>
    <mergeCell ref="D19:E19"/>
    <mergeCell ref="F19:G19"/>
    <mergeCell ref="A20:B20"/>
    <mergeCell ref="D20:G20"/>
    <mergeCell ref="A15:B15"/>
    <mergeCell ref="C15:G15"/>
    <mergeCell ref="A16:B16"/>
    <mergeCell ref="C16:G16"/>
    <mergeCell ref="A17:B17"/>
    <mergeCell ref="C17:G17"/>
    <mergeCell ref="A3:G3"/>
    <mergeCell ref="A4:G4"/>
    <mergeCell ref="A6:G6"/>
    <mergeCell ref="A8:B8"/>
    <mergeCell ref="C8:G8"/>
    <mergeCell ref="A5:G5"/>
    <mergeCell ref="A9:B9"/>
    <mergeCell ref="C9:G9"/>
    <mergeCell ref="F29:G29"/>
    <mergeCell ref="D29:E29"/>
    <mergeCell ref="F26:G26"/>
    <mergeCell ref="D26:E26"/>
    <mergeCell ref="A10:B10"/>
    <mergeCell ref="C10:G10"/>
    <mergeCell ref="A11:B11"/>
    <mergeCell ref="C11:G11"/>
    <mergeCell ref="A12:B12"/>
    <mergeCell ref="C12:G12"/>
    <mergeCell ref="A13:B13"/>
    <mergeCell ref="C13:G13"/>
    <mergeCell ref="A14:B14"/>
    <mergeCell ref="C14:G14"/>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SATURS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 Panasjuka</dc:creator>
  <cp:lastModifiedBy>Zane Salkazanova</cp:lastModifiedBy>
  <dcterms:created xsi:type="dcterms:W3CDTF">2018-10-05T07:59:45Z</dcterms:created>
  <dcterms:modified xsi:type="dcterms:W3CDTF">2022-05-25T11:35:09Z</dcterms:modified>
</cp:coreProperties>
</file>