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i_PSKUS_2016\PSKUS 2016_226_kušetes A korpuss\"/>
    </mc:Choice>
  </mc:AlternateContent>
  <bookViews>
    <workbookView xWindow="0" yWindow="0" windowWidth="28800" windowHeight="12135" activeTab="8"/>
  </bookViews>
  <sheets>
    <sheet name="1 daļa " sheetId="4" r:id="rId1"/>
    <sheet name="2 daļa " sheetId="5" r:id="rId2"/>
    <sheet name="3 daļa " sheetId="6" r:id="rId3"/>
    <sheet name="4 daļa" sheetId="10" r:id="rId4"/>
    <sheet name="5 daļa" sheetId="9" r:id="rId5"/>
    <sheet name="6 daļa" sheetId="7" r:id="rId6"/>
    <sheet name="7 daļa " sheetId="11" r:id="rId7"/>
    <sheet name="8 dala " sheetId="12" r:id="rId8"/>
    <sheet name="9 daļa" sheetId="13"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3" l="1"/>
  <c r="C48" i="13"/>
  <c r="C47" i="12"/>
  <c r="C21" i="12"/>
  <c r="C46" i="12"/>
  <c r="C110" i="11"/>
  <c r="C109" i="11"/>
  <c r="C108" i="11"/>
  <c r="C79" i="11"/>
  <c r="C50" i="11"/>
  <c r="C22" i="11"/>
  <c r="C107" i="11"/>
  <c r="C49" i="7"/>
  <c r="C48" i="7"/>
  <c r="C22" i="7"/>
  <c r="C59" i="9"/>
  <c r="C58" i="9"/>
  <c r="C21" i="9"/>
  <c r="C50" i="10"/>
  <c r="C51" i="10"/>
  <c r="C22" i="10"/>
  <c r="C51" i="6"/>
  <c r="C50" i="6"/>
  <c r="C22" i="6"/>
  <c r="C71" i="5"/>
  <c r="C70" i="5"/>
  <c r="C69" i="5"/>
  <c r="C48" i="5"/>
  <c r="C22" i="5"/>
  <c r="C48" i="4"/>
  <c r="C49" i="4"/>
  <c r="C22" i="4"/>
  <c r="C22" i="13" l="1"/>
</calcChain>
</file>

<file path=xl/sharedStrings.xml><?xml version="1.0" encoding="utf-8"?>
<sst xmlns="http://schemas.openxmlformats.org/spreadsheetml/2006/main" count="932" uniqueCount="481">
  <si>
    <t>Nomenklatūra:</t>
  </si>
  <si>
    <t>EKK:</t>
  </si>
  <si>
    <t>Aprīkots ar papīra ruļļu turētāju;</t>
  </si>
  <si>
    <t>1.1.2.8</t>
  </si>
  <si>
    <t xml:space="preserve">Tehniskās prasības: </t>
  </si>
  <si>
    <t>Veicamās funkcijas:</t>
  </si>
  <si>
    <t xml:space="preserve">Preces modelis, kods: </t>
  </si>
  <si>
    <t xml:space="preserve">Preces ražotājs:  </t>
  </si>
  <si>
    <t>Cena kopā bez PVN, EUR:</t>
  </si>
  <si>
    <t>1 vienības cena bez PVN, EUR:</t>
  </si>
  <si>
    <t>Paredzamais daudzums (gab.):</t>
  </si>
  <si>
    <t>Atsauce uz informatīvo materiālu**</t>
  </si>
  <si>
    <t>Pretendenta piedāvātie parametri*</t>
  </si>
  <si>
    <t>Preces nosaukums, veicamās funkcijas, tehniskās prasības</t>
  </si>
  <si>
    <t>Nr.p.k.</t>
  </si>
  <si>
    <t>Aprīkota ar papīra ruļļu turētāju;</t>
  </si>
  <si>
    <t>Ginekoloģijas kušete</t>
  </si>
  <si>
    <t>Divdaļīga kušete;</t>
  </si>
  <si>
    <t>Nolaižami roku balsti;</t>
  </si>
  <si>
    <t>Aprīkota ar izturīgu kāju balstu;</t>
  </si>
  <si>
    <t>Augstuma regulācijas apakšējā robeža ne lielāka kā 60 cm un augstuma regulācijas diapazons ne mazāks kā 30 cm;</t>
  </si>
  <si>
    <t>Vertikalizācijas kušete</t>
  </si>
  <si>
    <t xml:space="preserve">Augstuma regulācijas apakšējā robeža ne lielāka kā 55 cm un augšējā robeža ne mazāka kā 85 cm </t>
  </si>
  <si>
    <t>Hidrauliska augstuma regulācija;</t>
  </si>
  <si>
    <t>1.1.2.10</t>
  </si>
  <si>
    <t>1.1.2.9</t>
  </si>
  <si>
    <t>1.1.2.7</t>
  </si>
  <si>
    <t>Guļvirsmas izmēri ne mazāki par: 65 x 195 cm (platums x garums);</t>
  </si>
  <si>
    <t>1.1.2.6</t>
  </si>
  <si>
    <t>1.1.2.5</t>
  </si>
  <si>
    <t>1.1.2.4</t>
  </si>
  <si>
    <t>1.1.2.3</t>
  </si>
  <si>
    <t>1.1.2.2</t>
  </si>
  <si>
    <t>1.1.2.1</t>
  </si>
  <si>
    <t>1.1.2</t>
  </si>
  <si>
    <t>1.1.1.1</t>
  </si>
  <si>
    <t>1.1.1</t>
  </si>
  <si>
    <t>Funkcionāla kušete</t>
  </si>
  <si>
    <t>8)</t>
  </si>
  <si>
    <t>Visas piedāvātās preces ir jaunas, iepriekš nelietotas un nesatur iepriekš lietotas vai atjaunotas sastāvdaļas vai komponentes;</t>
  </si>
  <si>
    <t>7)</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</si>
  <si>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</si>
  <si>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6)</t>
  </si>
  <si>
    <t>* Pretendenta tehniskajā piedāvājumā norāda Preces ražotāju un modeli atbilstošos parametrus;</t>
  </si>
  <si>
    <t>5)</t>
  </si>
  <si>
    <t>Piedāvātajām precēm garantijas termiņš ir vismaz 24 mēneši no piegādes brīža;</t>
  </si>
  <si>
    <t>4)</t>
  </si>
  <si>
    <t>Nododot ekspluatācijā Preci piegādātājs nodrošina Preces uzstādīšanu, pārbaudi un lietotāja apmācību iekārtai, pievienojot lietošanas instrukciju latviešu valodā un servisa rokasgrāmatu ar rezerves daļu sarakstu;</t>
  </si>
  <si>
    <t>3)</t>
  </si>
  <si>
    <t>2)</t>
  </si>
  <si>
    <t>Piedāvājuma cenā jāiekļauj visas izmaksas, kas saistītas ar piegādi, transportu un iekārtas nodošanu ekspluatācijā;</t>
  </si>
  <si>
    <t>1)</t>
  </si>
  <si>
    <t>Vispārīgās prasības:</t>
  </si>
  <si>
    <t>Tehniskā-finanšu piedāvājuma forma iepirkumam</t>
  </si>
  <si>
    <t>VSIA „Paula Stradiņa klīniskā universitātes slimnīca”</t>
  </si>
  <si>
    <t>Piegāde 4 nedēļu laikā no pasūtījuma;</t>
  </si>
  <si>
    <t>9)</t>
  </si>
  <si>
    <t>Iesniegt ražotāja izsniegtu autorizācijas vēstuli, kas apliecina, ka piegādātājs ir tiesīgs izplatīt piedāvāto produktu Latvijas teritorijā.</t>
  </si>
  <si>
    <t>10)</t>
  </si>
  <si>
    <t>Visam konstrukcijām un virsmām jābūt viegli kopjamam un dezinficējamam, bez asiem stūriem un neapstrādātām malām;</t>
  </si>
  <si>
    <t>11)</t>
  </si>
  <si>
    <t>Piedāvātam Precēm jābūt CE marķējumam. Jāiesniedz Preces EK Atbilstības deklarācija.</t>
  </si>
  <si>
    <t>2. daļa Pacientu krēsli</t>
  </si>
  <si>
    <t>Krāsu saskaņot ar Pasūtītāju;</t>
  </si>
  <si>
    <t>1.1.2.11</t>
  </si>
  <si>
    <t>1.1.2.12</t>
  </si>
  <si>
    <t>2.2.1</t>
  </si>
  <si>
    <t>2.2.1.1</t>
  </si>
  <si>
    <t>2.2.2</t>
  </si>
  <si>
    <t>2.2.2.1</t>
  </si>
  <si>
    <t>2.2.2.2</t>
  </si>
  <si>
    <t>2.2.2.4</t>
  </si>
  <si>
    <t>2.2.2.5</t>
  </si>
  <si>
    <t>2.2.2.6</t>
  </si>
  <si>
    <t>2.2.2.7</t>
  </si>
  <si>
    <t>2.2.2.8</t>
  </si>
  <si>
    <t>2.2.2.9</t>
  </si>
  <si>
    <t>2.2.2.10</t>
  </si>
  <si>
    <t>3.1.1</t>
  </si>
  <si>
    <t>3.1.1.1</t>
  </si>
  <si>
    <t>3.1.2</t>
  </si>
  <si>
    <t>3.1.2.1</t>
  </si>
  <si>
    <t>3.1.2.2</t>
  </si>
  <si>
    <t>3.1.2.3</t>
  </si>
  <si>
    <t>3.1.2.4</t>
  </si>
  <si>
    <t>3.1.2.5</t>
  </si>
  <si>
    <t>3.1.2.6</t>
  </si>
  <si>
    <t>3.1.2.7</t>
  </si>
  <si>
    <t>3.1.2.8</t>
  </si>
  <si>
    <t>3.1.2.9</t>
  </si>
  <si>
    <t>3.1.2.10</t>
  </si>
  <si>
    <t>3.1.2.12</t>
  </si>
  <si>
    <t>4.1.1</t>
  </si>
  <si>
    <t>4.1.1.1</t>
  </si>
  <si>
    <t>4.1.2</t>
  </si>
  <si>
    <t>4.1.2.1</t>
  </si>
  <si>
    <t>4.1.2.2</t>
  </si>
  <si>
    <t>4.1.2.3</t>
  </si>
  <si>
    <t>4.1.2.4</t>
  </si>
  <si>
    <t>4.1.2.6</t>
  </si>
  <si>
    <t>4.1.2.8</t>
  </si>
  <si>
    <t>4.1.2.10</t>
  </si>
  <si>
    <t>4.1.2.12</t>
  </si>
  <si>
    <t>2.2.2.11</t>
  </si>
  <si>
    <t>3.1.2.11</t>
  </si>
  <si>
    <t>3.1.2.13</t>
  </si>
  <si>
    <t>3.1.2.14</t>
  </si>
  <si>
    <t>3.1.2.15</t>
  </si>
  <si>
    <t>3.1.2.16</t>
  </si>
  <si>
    <t>4.1.2.5</t>
  </si>
  <si>
    <t>4.1.2.7</t>
  </si>
  <si>
    <t>4.1.2.9</t>
  </si>
  <si>
    <t>4.1.2.11</t>
  </si>
  <si>
    <t>4.1.2.13</t>
  </si>
  <si>
    <t>4.1.2.14</t>
  </si>
  <si>
    <t>4.1.2.15</t>
  </si>
  <si>
    <t>Pacientu krēsls EEG izmeklējumiem</t>
  </si>
  <si>
    <t>Paredzēts izmantot EEG izmeklēšanas procedūrām.</t>
  </si>
  <si>
    <t>Iespējams pacientu nolikt guļoša pozīcijā;</t>
  </si>
  <si>
    <t>Regulējami roku balsti;</t>
  </si>
  <si>
    <t xml:space="preserve">Guļvirsmas izmēri: </t>
  </si>
  <si>
    <t>platums 65 ± 7 cm;</t>
  </si>
  <si>
    <t>garums 190 ± 5 cm;</t>
  </si>
  <si>
    <t>Rīteņu diametrs vismaz 75 mm;</t>
  </si>
  <si>
    <t>Aprīkota ar pacienta fiksācijas jostām;</t>
  </si>
  <si>
    <t>Sanu margu augstums vismaz 25 cm;</t>
  </si>
  <si>
    <t>Ar infūzijas statīvu;</t>
  </si>
  <si>
    <t>1.1.2.13</t>
  </si>
  <si>
    <t>Ar stumšanas rokturiem abos galos;</t>
  </si>
  <si>
    <t>Mobila kušete ar sānu margām</t>
  </si>
  <si>
    <t>Sanu margu forma bez asiem stūriem;</t>
  </si>
  <si>
    <t>Kušetes augstuma regulācija apakšēja robeža ne lielāka ka 60 cm un augšēja robeža ne mazāka kā 85 cm;</t>
  </si>
  <si>
    <t>Paredzēta doplerogrāfijas izmeklējumiem</t>
  </si>
  <si>
    <t>Aprīkots ar stumšanas rokturi aizmugurē;</t>
  </si>
  <si>
    <t>Paredzēts izmantot pacientu izvietošanai un transportēšanai</t>
  </si>
  <si>
    <t>Paredzēta pacientu izvietošanai un transportēšanai</t>
  </si>
  <si>
    <t>Kušetes konstrukcija no metāla, apdare no plastikāta vai metāla;</t>
  </si>
  <si>
    <t>Konstrukcija no metāla, apdare no plastikāta vai metāla;</t>
  </si>
  <si>
    <r>
      <t>Galvas sekcijas leņķa regulācija no 0° līdz  ne mazāk kā 60 °</t>
    </r>
    <r>
      <rPr>
        <sz val="10"/>
        <color theme="1"/>
        <rFont val="Times New Roman"/>
        <family val="1"/>
        <charset val="186"/>
      </rPr>
      <t xml:space="preserve"> maksimālo pacelšanas leņķi;</t>
    </r>
  </si>
  <si>
    <t>Komplektācija: infūzijas statīvs, matracis, papīra ruļļa turētājs.</t>
  </si>
  <si>
    <t>Krāsu saskaņot ar Pasūtītāju.</t>
  </si>
  <si>
    <t>1.1.2.14</t>
  </si>
  <si>
    <t>3-daļiga kušete, kura pārveidojas par krēslu;</t>
  </si>
  <si>
    <t>3.1.2.17</t>
  </si>
  <si>
    <t>Regulējami un noņemami ceļgalu balsti paredzēti ginekoloģiskam procedūrām;</t>
  </si>
  <si>
    <t>3.1.2.18</t>
  </si>
  <si>
    <t>Aprīkota ar grozu vai nodalījumu pacienta mantām/piederumiem;</t>
  </si>
  <si>
    <t>Hidrauliska galvas sekcijas regulācija</t>
  </si>
  <si>
    <t>Vertikāli nolaižamas sanu margas;</t>
  </si>
  <si>
    <t>1.1.2.15</t>
  </si>
  <si>
    <t>1.1.2.16</t>
  </si>
  <si>
    <t>Viengabalainais stumšanas rokturis;</t>
  </si>
  <si>
    <t>Uroloģijas kušete</t>
  </si>
  <si>
    <t xml:space="preserve">Paredzēts izmantot uroloģijas izmeklējumiem </t>
  </si>
  <si>
    <t>3-sekciju virsma;</t>
  </si>
  <si>
    <t>Iespējams novietot pacientu guļus stāvoklī;</t>
  </si>
  <si>
    <t>Krēsla augstuma regulācijas apakšēja robeža ne lielāka ka 55 cm un regulācijas diapazons ne mazāks kā 20 cm ;</t>
  </si>
  <si>
    <t>Aprīkots ar infūzijas statīvu;</t>
  </si>
  <si>
    <t xml:space="preserve">Rīteņu diametrs vismaz 75 mm; </t>
  </si>
  <si>
    <t>Kušete aprīkota ar ar 4 gumijotiem izbīdāmiem riteņiem;</t>
  </si>
  <si>
    <t>Kušetes platums ne lielāks kā 85 cm;</t>
  </si>
  <si>
    <t>5.1.1</t>
  </si>
  <si>
    <t>5.1.1.1</t>
  </si>
  <si>
    <t>5.1.2</t>
  </si>
  <si>
    <t>5.1.2.1</t>
  </si>
  <si>
    <t>5.1.2.2</t>
  </si>
  <si>
    <t>5.1.2.3</t>
  </si>
  <si>
    <t>5.1.2.4</t>
  </si>
  <si>
    <t>5.1.2.5</t>
  </si>
  <si>
    <t>5.1.2.6</t>
  </si>
  <si>
    <t>5.1.2.7</t>
  </si>
  <si>
    <t>5.1.2.8</t>
  </si>
  <si>
    <t>5.1.2.9</t>
  </si>
  <si>
    <t>5.1.2.10</t>
  </si>
  <si>
    <t>5.1.2.11</t>
  </si>
  <si>
    <t>5.1.2.12</t>
  </si>
  <si>
    <t>5.1.2.13</t>
  </si>
  <si>
    <t>5.1.2.14</t>
  </si>
  <si>
    <t>5.1.2.15</t>
  </si>
  <si>
    <t>5.1.2.16</t>
  </si>
  <si>
    <t>5.1.2.17</t>
  </si>
  <si>
    <t>5.1.2.18</t>
  </si>
  <si>
    <t>5.1.2.19</t>
  </si>
  <si>
    <t>5.1.2.20</t>
  </si>
  <si>
    <t>5.1.2.21</t>
  </si>
  <si>
    <t>5.1.2.22</t>
  </si>
  <si>
    <t>5.1.2.23</t>
  </si>
  <si>
    <t>5.1.2.24</t>
  </si>
  <si>
    <t>5.1.2.25</t>
  </si>
  <si>
    <t>5.1.2.26</t>
  </si>
  <si>
    <t>4.1.2.16</t>
  </si>
  <si>
    <t>4.1.2.17</t>
  </si>
  <si>
    <t>4.1.2.18</t>
  </si>
  <si>
    <t>3. daļa Uroloģijas kušete</t>
  </si>
  <si>
    <t>2.1.1</t>
  </si>
  <si>
    <t>2.1.1.1</t>
  </si>
  <si>
    <t>2.1.2</t>
  </si>
  <si>
    <t>2.1.2.1</t>
  </si>
  <si>
    <t>2.1.2.3</t>
  </si>
  <si>
    <t>2.1.2.5</t>
  </si>
  <si>
    <t>2.1.2.6</t>
  </si>
  <si>
    <t>2.1.2.7</t>
  </si>
  <si>
    <t>2.1.2.8</t>
  </si>
  <si>
    <t>2.1.2.9</t>
  </si>
  <si>
    <t>2.1.2.10</t>
  </si>
  <si>
    <t>2.1.2.11</t>
  </si>
  <si>
    <t>2.1.2.12</t>
  </si>
  <si>
    <t>2.1.2.13</t>
  </si>
  <si>
    <t>2.1.2.14</t>
  </si>
  <si>
    <t>5. daļa Mobīlas pacientu kušetes</t>
  </si>
  <si>
    <t>Asins noņemšanas krēsls regulējams</t>
  </si>
  <si>
    <t>Sēdekļa platums vismaz 50 cm;</t>
  </si>
  <si>
    <t>Paredzēts izmantošanai procedūru telpā</t>
  </si>
  <si>
    <t>Elektriski regulējams leņķi atzveltnei un kāju sekcijai, vadība ar pulti;</t>
  </si>
  <si>
    <t>Roku balstu forma ar ieliekumu, piemērota asins nodošanas procedūrām;</t>
  </si>
  <si>
    <t>6. daļa Vertikalizācijas kušete</t>
  </si>
  <si>
    <t>6.1</t>
  </si>
  <si>
    <t>6.1.1</t>
  </si>
  <si>
    <t>6.1.1.1</t>
  </si>
  <si>
    <t>6.1.2</t>
  </si>
  <si>
    <t>6.1.2.1</t>
  </si>
  <si>
    <t>6.1.2.2</t>
  </si>
  <si>
    <t>6.1.2.3</t>
  </si>
  <si>
    <t>6.1.2.4</t>
  </si>
  <si>
    <t>6.1.2.5</t>
  </si>
  <si>
    <t>6.1.2.6</t>
  </si>
  <si>
    <t>6.1.2.7</t>
  </si>
  <si>
    <t>6.1.2.8</t>
  </si>
  <si>
    <t>6.1.2.9</t>
  </si>
  <si>
    <t>6.1.2.10</t>
  </si>
  <si>
    <t>6.1.2.11</t>
  </si>
  <si>
    <t>6.1.2.12</t>
  </si>
  <si>
    <t>6.1.2.13</t>
  </si>
  <si>
    <t>6.1.2.14</t>
  </si>
  <si>
    <t>Komfortabls mākslīgas ādas polsterējums ar biezumu vismaz 5 cm;</t>
  </si>
  <si>
    <t>Pretendents nodrošina Preces elektrodrošības pārbaudi, pirms tas nodošanas ekspluatācijā;</t>
  </si>
  <si>
    <t xml:space="preserve">Paredzēts izmantot ginekoloģijas izmeklējumiem </t>
  </si>
  <si>
    <t>Paredzēts pacientu izvietošanai</t>
  </si>
  <si>
    <t>Procedūru galda konstrukcija no metāla, apdare no plastikāta vai metāla;</t>
  </si>
  <si>
    <t>3- sekciju virsma;</t>
  </si>
  <si>
    <t>Aprīkots ar papīra ruļļa turētāju;</t>
  </si>
  <si>
    <t>Komplektācija: papīra ruļļa turētājs.</t>
  </si>
  <si>
    <t>Paredzēts izmantot pacientiem procedūru telpās</t>
  </si>
  <si>
    <t>Hidrauliska galvas sekcijas regulācija;</t>
  </si>
  <si>
    <t>7.1.1</t>
  </si>
  <si>
    <t>7.1.1.1</t>
  </si>
  <si>
    <t>7.1.2</t>
  </si>
  <si>
    <t>7.1.7.1</t>
  </si>
  <si>
    <t>7.1.2.2</t>
  </si>
  <si>
    <t>7.1.2.3</t>
  </si>
  <si>
    <t>7.1.2.5</t>
  </si>
  <si>
    <t>7.1.2.6</t>
  </si>
  <si>
    <t>7.1.2.7</t>
  </si>
  <si>
    <t>7.1.2.8</t>
  </si>
  <si>
    <t>7.1.2.9</t>
  </si>
  <si>
    <t>7.2.1</t>
  </si>
  <si>
    <t>7.2.1.1</t>
  </si>
  <si>
    <t>7.2.2</t>
  </si>
  <si>
    <t>7.2.2.1</t>
  </si>
  <si>
    <t>7.2.7.2</t>
  </si>
  <si>
    <t>7.2.2.3</t>
  </si>
  <si>
    <t>7.2.2.4</t>
  </si>
  <si>
    <t>7.2.2.5</t>
  </si>
  <si>
    <t>7.2.2.6</t>
  </si>
  <si>
    <t>7.2.2.7</t>
  </si>
  <si>
    <t>7.2.2.8</t>
  </si>
  <si>
    <t>7.2.2.9</t>
  </si>
  <si>
    <t>7.2.2.11</t>
  </si>
  <si>
    <t>7.2.2.12</t>
  </si>
  <si>
    <t>7.2.2.13</t>
  </si>
  <si>
    <t>7.2.2.14</t>
  </si>
  <si>
    <t>7.1.2.4</t>
  </si>
  <si>
    <t>7.1.2.10</t>
  </si>
  <si>
    <t>7.1.2.11</t>
  </si>
  <si>
    <t>7.1.2.12</t>
  </si>
  <si>
    <t>7.1.2.13</t>
  </si>
  <si>
    <t>7.1.2.14</t>
  </si>
  <si>
    <t>Elektriska galvas sekcijas leņķa regulācija;</t>
  </si>
  <si>
    <t>7.1.2.15</t>
  </si>
  <si>
    <t>Pacienta procedūru galds</t>
  </si>
  <si>
    <t>Mazgāšanas rati paredzēti aprūpes centriem un slimnīcām</t>
  </si>
  <si>
    <t>Paceļamas un nolaižamas sānu malas;</t>
  </si>
  <si>
    <t>Elastīga iztekas caurule kāju daļā;</t>
  </si>
  <si>
    <t>Mazgāšanas kušete</t>
  </si>
  <si>
    <t>Platums ne lielāks pār 85 cm;</t>
  </si>
  <si>
    <t>Sānu malu augstums ne mazāks kā 25 cm;</t>
  </si>
  <si>
    <t>8. daļa Mazgāšanas pārvietojama kušete</t>
  </si>
  <si>
    <t>Aprīkots ar roku balstiem;</t>
  </si>
  <si>
    <t>Rīteņu diametrs mazāks kā 75 mm;</t>
  </si>
  <si>
    <t>7.1.2.16</t>
  </si>
  <si>
    <t>Paredzēta pacientu novietošanai;</t>
  </si>
  <si>
    <t>Matrača virsma no viegli tīrāma un dezinficējama materiāla, ādas imitācijas vai ar mazgājamu anti statisku pārvalku</t>
  </si>
  <si>
    <t>Kušetes garums ne mazāks kā 205 cm;</t>
  </si>
  <si>
    <t>5.1.2.27</t>
  </si>
  <si>
    <t>Kušetes konstrukcija no nerūsējoša metāla, apdare no plastikāta vai metāla;</t>
  </si>
  <si>
    <t>Rīteņu diametrs vismaz 180 mm;</t>
  </si>
  <si>
    <t>Trendelburga un reversā Trendelburga pozīcijas kontrole no abām pusēm. Regulācija vismaz +/-12° leņķī;</t>
  </si>
  <si>
    <t>Krēsla pamatne un struktūra uzgatavota no metāla, apdare no plastikāta vai metāla;</t>
  </si>
  <si>
    <t>2.2.2.3</t>
  </si>
  <si>
    <t>3.1.2.19</t>
  </si>
  <si>
    <t>4.1.2.19</t>
  </si>
  <si>
    <t>2.1.2.2</t>
  </si>
  <si>
    <t>Kušetu piegāde</t>
  </si>
  <si>
    <t>9.1.1</t>
  </si>
  <si>
    <t>9.1.1.1</t>
  </si>
  <si>
    <t>9.1.2</t>
  </si>
  <si>
    <t>9.1.2.2</t>
  </si>
  <si>
    <t>9.1.2.3</t>
  </si>
  <si>
    <t>9.1.2.4</t>
  </si>
  <si>
    <t>9.1.2.5</t>
  </si>
  <si>
    <t>9.1.2.6</t>
  </si>
  <si>
    <t>9.1.2.7</t>
  </si>
  <si>
    <t>9.1.2.8</t>
  </si>
  <si>
    <t>9.1.2.9</t>
  </si>
  <si>
    <t>9.1.2.1</t>
  </si>
  <si>
    <t>9.1.2.10</t>
  </si>
  <si>
    <t>9.1.2.11</t>
  </si>
  <si>
    <t>9.1.2.12</t>
  </si>
  <si>
    <t>9.1.2.13</t>
  </si>
  <si>
    <t>9.1.2.14</t>
  </si>
  <si>
    <t>Trendelenburga pozīcija ar elektrisku regulāciju ne mazāk kā 6° leņķī</t>
  </si>
  <si>
    <t>Trendelenburga pozīcija ar elektrisku regulāciju ne mazāk kā 10° leņķī</t>
  </si>
  <si>
    <t>Elektriski regulējams sēdvirsmas augstums;</t>
  </si>
  <si>
    <t>9.1.2.15</t>
  </si>
  <si>
    <t>Aprīkota ar roku atbalstiem;</t>
  </si>
  <si>
    <t>7. daļa Pacientu procedūru galdi</t>
  </si>
  <si>
    <t>9. daļa Multifunkcionālie pacientu krēsli</t>
  </si>
  <si>
    <t>Mobilais pacientu krēsls</t>
  </si>
  <si>
    <t>Komplektācija: matracis, spilvens, elastīga ūdens šlūtene;</t>
  </si>
  <si>
    <t>Elektriska augstuma regulācija, vadība ar pulti;</t>
  </si>
  <si>
    <t>Kušete aprīkota ar 4 gumijotiem izbīdāmiem riteņiem;</t>
  </si>
  <si>
    <t>Konstrukcija balstās uz 4 metāla kājām;</t>
  </si>
  <si>
    <t>Procedūru galds</t>
  </si>
  <si>
    <t>Elektriska augstuma regulācija ar pulti;</t>
  </si>
  <si>
    <t>Stūros aizsargbamperi vai aizsarg riņķi;</t>
  </si>
  <si>
    <t>Aprīkota ar papīra ruļļa turētāju;</t>
  </si>
  <si>
    <t>Vidussekcijas leņķa regulācija ar pulti;</t>
  </si>
  <si>
    <t>Izvelkams nerūšējošā tērauda trauks stiprināms zem kušetes</t>
  </si>
  <si>
    <t xml:space="preserve">Komplektācija: roku atbalsti, ceļgalu balsti, papīra ruļļa turētājs; </t>
  </si>
  <si>
    <t>Aprīkots ar papīra ruļļa turētāju</t>
  </si>
  <si>
    <t>Elektriski regulējams atzveltnes un kāju sekcijas leņķis, vadība ar pulti;</t>
  </si>
  <si>
    <t>Augstuma regulācija ar kājas pedāli;</t>
  </si>
  <si>
    <t>Konstrukcija bez sānu margām;</t>
  </si>
  <si>
    <t>Komfortabls mākslīgas ādas polsterējums ar biezumu vismaz 7 cm;</t>
  </si>
  <si>
    <t>1. daļa Pacienta kušetes</t>
  </si>
  <si>
    <t xml:space="preserve">Regulējamas galvassekcijas pacelšana no 0° līdz ne mazāk kā 30° </t>
  </si>
  <si>
    <t xml:space="preserve">Regulējamas vidussekcijas pacelšana no 0° līdz ne mazāk kā 45° </t>
  </si>
  <si>
    <t>Matrača biezums ne mazāks kā 7 cm;</t>
  </si>
  <si>
    <r>
      <t xml:space="preserve">Rīteņu rotācija 360 </t>
    </r>
    <r>
      <rPr>
        <sz val="10"/>
        <rFont val="Symbol"/>
        <family val="1"/>
        <charset val="2"/>
      </rPr>
      <t>°</t>
    </r>
    <r>
      <rPr>
        <sz val="10"/>
        <rFont val="Times New Roman"/>
        <family val="1"/>
        <charset val="186"/>
      </rPr>
      <t>;</t>
    </r>
  </si>
  <si>
    <t>Konstrukcija  aprīkota vismaz ar 4 riteņiem, vismaz 2 no tiem ir bloķējami;</t>
  </si>
  <si>
    <t>Kušete aprīkota vismaz ar 4 izbīdāmiem riteņiem;</t>
  </si>
  <si>
    <t>4. daļa Ginekoloģijas kušete</t>
  </si>
  <si>
    <t>Kušete aprīkota ar 5 riteņi;</t>
  </si>
  <si>
    <t>Konstrukcija  aprīkota ar 4 gumijotiem riteņiem ar centrālo bremžu sistēmu;</t>
  </si>
  <si>
    <t>8.1.1</t>
  </si>
  <si>
    <t>8.1.1.1</t>
  </si>
  <si>
    <t>8.1.2</t>
  </si>
  <si>
    <t>8.1.2.1</t>
  </si>
  <si>
    <t>8.1.2.2</t>
  </si>
  <si>
    <t>8.1.2.3</t>
  </si>
  <si>
    <t>8.1.2.4</t>
  </si>
  <si>
    <t>8.1.2.5</t>
  </si>
  <si>
    <t>8.1.2.6</t>
  </si>
  <si>
    <t>8.1.2.7</t>
  </si>
  <si>
    <t>8.1.2.8</t>
  </si>
  <si>
    <t>8.1.2.9</t>
  </si>
  <si>
    <t>8.1.2.10</t>
  </si>
  <si>
    <t>8.1.2.11</t>
  </si>
  <si>
    <t>8.1.2.12</t>
  </si>
  <si>
    <t>8.1.2.13</t>
  </si>
  <si>
    <t>8.1.2.14</t>
  </si>
  <si>
    <t>8.1.2.15</t>
  </si>
  <si>
    <t>8.1.2.16</t>
  </si>
  <si>
    <t>Konstrukcija  aprīkota vismaz ar 4 riteņiem, ar centrālo bremžu sistēmu;</t>
  </si>
  <si>
    <t>Augstuma regulācijas apakšējā robeža ne lielāka kā 60 cm un augšējā robeža ne mazāka kā 85 cm;</t>
  </si>
  <si>
    <t>Hidrauliska vai elektriska galvas sekcijas regulācija;</t>
  </si>
  <si>
    <t>Divdaļīga virsma;</t>
  </si>
  <si>
    <t>Galda platums ne lielāks kā 85 cm;</t>
  </si>
  <si>
    <t>Galda augstuma regulācija apakšēja robeža ne lielāka ka 60 cm un augšēja robeža ne mazāka kā 100 cm;</t>
  </si>
  <si>
    <t>Aprīkots ar saliekamo infūzijas statīvu;</t>
  </si>
  <si>
    <t>7.2.2.10</t>
  </si>
  <si>
    <t>7.2.2.15</t>
  </si>
  <si>
    <t>7.2.2.16</t>
  </si>
  <si>
    <t>7.2.2.17</t>
  </si>
  <si>
    <r>
      <t xml:space="preserve">Guļvirsmas izmēri: 65 x 195 </t>
    </r>
    <r>
      <rPr>
        <sz val="10"/>
        <rFont val="Calibri"/>
        <family val="2"/>
        <charset val="186"/>
      </rPr>
      <t>± 7 cm;</t>
    </r>
  </si>
  <si>
    <t>1</t>
  </si>
  <si>
    <r>
      <t xml:space="preserve">Galvas sekcijas leņķa regulācija no -30° līdz ne mazāk kā 30 ° </t>
    </r>
    <r>
      <rPr>
        <sz val="10"/>
        <color rgb="FF000000"/>
        <rFont val="Times New Roman"/>
        <family val="1"/>
        <charset val="186"/>
      </rPr>
      <t>maksimālo pacelšanas leņķi</t>
    </r>
  </si>
  <si>
    <t>Guļvirsmas izmēri ne mazāki par: 65 x 190 cm (platums x garums);</t>
  </si>
  <si>
    <t>Galvas sekcijas garums ne lielāks par 45 cm;</t>
  </si>
  <si>
    <t>7.3.1</t>
  </si>
  <si>
    <t>7.3.1.1</t>
  </si>
  <si>
    <t>7.3.2</t>
  </si>
  <si>
    <t>7.3.2.1</t>
  </si>
  <si>
    <t>7.3.7.3</t>
  </si>
  <si>
    <t>7.3.2.3</t>
  </si>
  <si>
    <t>7.3.2.4</t>
  </si>
  <si>
    <t>7.3.2.5</t>
  </si>
  <si>
    <t>7.3.2.6</t>
  </si>
  <si>
    <t>7.3.2.7</t>
  </si>
  <si>
    <t>7.3.2.8</t>
  </si>
  <si>
    <t>7.3.2.9</t>
  </si>
  <si>
    <t>7.3.2.10</t>
  </si>
  <si>
    <t>7.3.2.11</t>
  </si>
  <si>
    <t>7.3.2.12</t>
  </si>
  <si>
    <t>7.3.2.13</t>
  </si>
  <si>
    <t>7.3.2.14</t>
  </si>
  <si>
    <t>7.3.2.15</t>
  </si>
  <si>
    <t>7.3.2.16</t>
  </si>
  <si>
    <t>7.3.2.17</t>
  </si>
  <si>
    <t>7.3.2.18</t>
  </si>
  <si>
    <t>Elektriska augstuma regulācija ar kājas pedali;</t>
  </si>
  <si>
    <t>Procedūru galds ar īso galvgali</t>
  </si>
  <si>
    <r>
      <t xml:space="preserve">Galvas sekcijas leņķa regulācija no 0° līdz ne mazāk kā 60 ° </t>
    </r>
    <r>
      <rPr>
        <sz val="10"/>
        <color rgb="FF000000"/>
        <rFont val="Times New Roman"/>
        <family val="1"/>
        <charset val="186"/>
      </rPr>
      <t>maksimālo pacelšanas leņķi</t>
    </r>
  </si>
  <si>
    <r>
      <t>Guļamas virsmas izmērine mazāki kā: 65  x 190</t>
    </r>
    <r>
      <rPr>
        <sz val="10"/>
        <rFont val="Times New Roman"/>
        <family val="1"/>
      </rPr>
      <t xml:space="preserve"> cm ;</t>
    </r>
  </si>
  <si>
    <t>Guļratu konstrukcija no nerūsējošiem materiāliem: nerūsējošais tērauds, alumīnijs, plastiks;</t>
  </si>
  <si>
    <t>Rīteņu diametrs vismaz 125 mm;</t>
  </si>
  <si>
    <r>
      <t xml:space="preserve">Galvas sekcijas leņķa regulācija ne mazāk kā 60 </t>
    </r>
    <r>
      <rPr>
        <sz val="10"/>
        <rFont val="Symbol"/>
        <family val="1"/>
        <charset val="2"/>
      </rPr>
      <t>°</t>
    </r>
    <r>
      <rPr>
        <sz val="10"/>
        <color rgb="FF000000"/>
        <rFont val="Calibri"/>
        <family val="2"/>
        <charset val="186"/>
        <scheme val="minor"/>
      </rPr>
      <t xml:space="preserve"> maksimālo pacelšanas leņķi;</t>
    </r>
  </si>
  <si>
    <t>Elektriski regulējams sēdvirsmas augstums ;</t>
  </si>
  <si>
    <t>Paceļami uz augšu un noņemami roku balsti;</t>
  </si>
  <si>
    <t>Aprīkots ar 4 gumijotiem riteņiem, ar centrālo bremžu sistēmu;</t>
  </si>
  <si>
    <t>Iespējams ar vienu darbību izlīdzināt pacienta virsmu (CPR pozīcija)</t>
  </si>
  <si>
    <t>9.1.2.16</t>
  </si>
  <si>
    <t>9.1.2.17</t>
  </si>
  <si>
    <t>Riteņu diametrs vismaz 100 mm;</t>
  </si>
  <si>
    <t>Aprīkots ar noņēmamu pēdu atbalstu;</t>
  </si>
  <si>
    <t>4</t>
  </si>
  <si>
    <t>Krēsla augstuma regulācijas apakšēja robeža ne lielāka ka 56 cm un regulācijas diapazons ne mazāks kā 25 cm ;</t>
  </si>
  <si>
    <t>Sēdekļu platums vismaz 48 cm;</t>
  </si>
  <si>
    <t>Krēsls darbināms ar bateriju/akumulatoru;</t>
  </si>
  <si>
    <t>Komfortabls mākslīgas ādas polsterējums krēslam un atzveltnei ar biezumu vismaz 5 cm. Roku balstam polsterējums, kurš novērš izgulējuma rašanos;</t>
  </si>
  <si>
    <t>vismaz 2 sekciju virsma;</t>
  </si>
  <si>
    <t xml:space="preserve">Krēsls spējīgs izturēt pacienta maksimālo svaru 180 kg ; </t>
  </si>
  <si>
    <t xml:space="preserve">Kušete spējīga izturēt pacienta maksimālo svaru 200 kg ; </t>
  </si>
  <si>
    <t>KOPĒJĀ CENA 1.1. pozīcijai bez PVN, EUR:</t>
  </si>
  <si>
    <r>
      <t xml:space="preserve">KOPĒJĀ VĒRTĒJAMĀ CENA </t>
    </r>
    <r>
      <rPr>
        <b/>
        <sz val="10"/>
        <color theme="1"/>
        <rFont val="Times New Roman"/>
        <family val="1"/>
        <charset val="186"/>
      </rPr>
      <t>bez PVN, EUR par 1. daļu</t>
    </r>
  </si>
  <si>
    <t>PVN likme % un EUR</t>
  </si>
  <si>
    <r>
      <t xml:space="preserve">KOPĒJĀ VĒRTĒJAMĀ CENA ar </t>
    </r>
    <r>
      <rPr>
        <b/>
        <sz val="10"/>
        <color theme="1"/>
        <rFont val="Times New Roman"/>
        <family val="1"/>
        <charset val="186"/>
      </rPr>
      <t>PVN, EUR</t>
    </r>
  </si>
  <si>
    <r>
      <t xml:space="preserve">Krēslu var novietot trendelenburga pozīcijā ne mazāk kā 10 </t>
    </r>
    <r>
      <rPr>
        <sz val="10"/>
        <rFont val="Symbol"/>
        <family val="1"/>
        <charset val="2"/>
      </rPr>
      <t>°</t>
    </r>
    <r>
      <rPr>
        <sz val="10"/>
        <rFont val="Times New Roman"/>
        <family val="1"/>
      </rPr>
      <t xml:space="preserve"> leņķi;</t>
    </r>
  </si>
  <si>
    <t>Komfortabls higiēniskas mākslīgas ādas polsterējums atzveltnei, sēdvirsmai, kāju sekcijai un roku balstiem, ar biezumu ne mazāk kā 5 cm;</t>
  </si>
  <si>
    <t>KOPĒJĀ CENA 2.1. pozīcijai bez PVN, EUR:</t>
  </si>
  <si>
    <t>KOPĒJĀ CENA 2.2. pozīcijai bez PVN, EUR:</t>
  </si>
  <si>
    <r>
      <t xml:space="preserve">KOPĒJĀ VĒRTĒJAMĀ CENA </t>
    </r>
    <r>
      <rPr>
        <b/>
        <sz val="10"/>
        <color theme="1"/>
        <rFont val="Times New Roman"/>
        <family val="1"/>
        <charset val="186"/>
      </rPr>
      <t>bez PVN, EUR par 2. daļu</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</si>
  <si>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</si>
  <si>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</si>
  <si>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</si>
  <si>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</si>
  <si>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Komfortabls mākslīgas ādas polsterējums kušetei, ar biezumu ne mazāk kā  5 cm;</t>
  </si>
  <si>
    <t>Komfortabls mākslīgas ādas polsterējums kušetei, ar biezumu ne mazāk kā 5 cm;</t>
  </si>
  <si>
    <t>KOPĒJĀ CENA 5.1. pozīcijai bez PVN, EUR:</t>
  </si>
  <si>
    <t xml:space="preserve">Kušete spējīga izturēt pacienta maksimālo svaru 180 kg ; </t>
  </si>
  <si>
    <t>Komfortabls mākslīgas ādas polsterējums ar biezumu ne mazāk kā 5 cm;</t>
  </si>
  <si>
    <t>Galds aprīkots ar ne mazāk kā 4 izbīdāmiem riteņiem;</t>
  </si>
  <si>
    <t xml:space="preserve">Procedūru galds spējīgs izturēt pacienta maksimālo svaru 200 kg ; </t>
  </si>
  <si>
    <t>Komfortabls mākslīgas ādas polsterējums galdam, ar biezumu ne mazāk kā 5 cm;</t>
  </si>
  <si>
    <t>Riteņu diametrs mazāks kā 75 mm;</t>
  </si>
  <si>
    <t>Guļama virsma viegli ieslīpa ūdens novadīšanai, slīpuma leņķis ne mazāk kā 3°;</t>
  </si>
  <si>
    <t>Kušete aprīkota ar centrālo bremžu sistēmu, pieejama no abām gultas pusēm;</t>
  </si>
  <si>
    <t>Kušete aprīkota ar stumšanas rokturi galvas daļā;</t>
  </si>
  <si>
    <t>Elektriski regulējams leņķis atzveltnei un kāju sekcijai, vadība ar pulti;</t>
  </si>
  <si>
    <t>Komfortabls mākslīgas ādas polsterējums krēslam, atzveltnei, kāju sekcijai un roku balstiem, ar biezumu ne mazāk kā 5 cm;</t>
  </si>
  <si>
    <r>
      <t>Galvas sekcijas leņķa regulācija no 0° līdz  ne mazāk kā 60 °</t>
    </r>
    <r>
      <rPr>
        <sz val="12"/>
        <color theme="1"/>
        <rFont val="Times New Roman"/>
        <family val="1"/>
        <charset val="186"/>
      </rPr>
      <t xml:space="preserve"> maksimālo pacelšanas leņķi;</t>
    </r>
  </si>
  <si>
    <r>
      <t xml:space="preserve">Guļvirsmas izmēri: 65± 2 x 195 </t>
    </r>
    <r>
      <rPr>
        <sz val="12"/>
        <rFont val="Calibri"/>
        <family val="2"/>
        <charset val="186"/>
      </rPr>
      <t>± 5 cm;</t>
    </r>
  </si>
  <si>
    <r>
      <t xml:space="preserve">Rīteņu rotācija 360 </t>
    </r>
    <r>
      <rPr>
        <sz val="12"/>
        <rFont val="Symbol"/>
        <family val="1"/>
        <charset val="2"/>
      </rPr>
      <t>°</t>
    </r>
    <r>
      <rPr>
        <sz val="12"/>
        <rFont val="Times New Roman"/>
        <family val="1"/>
        <charset val="186"/>
      </rPr>
      <t>;</t>
    </r>
  </si>
  <si>
    <r>
      <t xml:space="preserve">KOPĒJĀ VĒRTĒJAMĀ CENA </t>
    </r>
    <r>
      <rPr>
        <b/>
        <sz val="12"/>
        <color theme="1"/>
        <rFont val="Times New Roman"/>
        <family val="1"/>
        <charset val="186"/>
      </rPr>
      <t>bez PVN, EUR par 5. daļu</t>
    </r>
  </si>
  <si>
    <r>
      <t xml:space="preserve">KOPĒJĀ VĒRTĒJAMĀ CENA ar </t>
    </r>
    <r>
      <rPr>
        <b/>
        <sz val="12"/>
        <color theme="1"/>
        <rFont val="Times New Roman"/>
        <family val="1"/>
        <charset val="186"/>
      </rPr>
      <t>PVN, EUR</t>
    </r>
  </si>
  <si>
    <t>KOPĒJĀ CENA 3.1. pozīcijai bez PVN, EUR:</t>
  </si>
  <si>
    <r>
      <t xml:space="preserve">KOPĒJĀ VĒRTĒJAMĀ CENA </t>
    </r>
    <r>
      <rPr>
        <b/>
        <sz val="10"/>
        <color theme="1"/>
        <rFont val="Times New Roman"/>
        <family val="1"/>
        <charset val="186"/>
      </rPr>
      <t>bez PVN, EUR par 3. daļu</t>
    </r>
  </si>
  <si>
    <t>KOPĒJĀ CENA 4.1. pozīcijai bez PVN, EUR:</t>
  </si>
  <si>
    <r>
      <t xml:space="preserve">KOPĒJĀ VĒRTĒJAMĀ CENA </t>
    </r>
    <r>
      <rPr>
        <b/>
        <sz val="10"/>
        <color theme="1"/>
        <rFont val="Times New Roman"/>
        <family val="1"/>
        <charset val="186"/>
      </rPr>
      <t>bez PVN, EUR par 4. daļu</t>
    </r>
  </si>
  <si>
    <r>
      <t>Galvas sekcijas leņķa regulācija no 0° līdz ne mazāk kā 30 ° m</t>
    </r>
    <r>
      <rPr>
        <sz val="12"/>
        <color rgb="FF000000"/>
        <rFont val="Times New Roman"/>
        <family val="1"/>
        <charset val="186"/>
      </rPr>
      <t>aksimālo pacelšanas leņķi;</t>
    </r>
  </si>
  <si>
    <r>
      <t>Elektriska kušetes slīpuma regulācija no 0</t>
    </r>
    <r>
      <rPr>
        <sz val="12"/>
        <rFont val="Symbol"/>
        <family val="1"/>
        <charset val="2"/>
      </rPr>
      <t>°</t>
    </r>
    <r>
      <rPr>
        <sz val="12"/>
        <rFont val="Times New Roman"/>
        <family val="1"/>
      </rPr>
      <t xml:space="preserve"> līdz ne mazāk ka 80 </t>
    </r>
    <r>
      <rPr>
        <sz val="12"/>
        <rFont val="Symbol"/>
        <family val="1"/>
        <charset val="2"/>
      </rPr>
      <t>°</t>
    </r>
    <r>
      <rPr>
        <sz val="12"/>
        <rFont val="Times New Roman"/>
        <family val="1"/>
      </rPr>
      <t xml:space="preserve"> maksimālu slīpuma leņķi;</t>
    </r>
  </si>
  <si>
    <t>KOPĒJĀ CENA 6.1. pozīcijai bez PVN, EUR:</t>
  </si>
  <si>
    <t>KOPĒJĀ CENA 7.1. pozīcijai bez PVN, EUR:</t>
  </si>
  <si>
    <t>KOPĒJĀ CENA 7.2. pozīcijai bez PVN, EUR:</t>
  </si>
  <si>
    <r>
      <t xml:space="preserve">KOPĒJĀ VĒRTĒJAMĀ CENA </t>
    </r>
    <r>
      <rPr>
        <b/>
        <sz val="12"/>
        <color theme="1"/>
        <rFont val="Times New Roman"/>
        <family val="1"/>
        <charset val="186"/>
      </rPr>
      <t>bez PVN, EUR par 6. daļu</t>
    </r>
  </si>
  <si>
    <r>
      <t xml:space="preserve">KOPĒJĀ VĒRTĒJAMĀ CENA </t>
    </r>
    <r>
      <rPr>
        <b/>
        <sz val="10"/>
        <color theme="1"/>
        <rFont val="Times New Roman"/>
        <family val="1"/>
        <charset val="186"/>
      </rPr>
      <t>bez PVN, EUR par 7. daļu</t>
    </r>
  </si>
  <si>
    <t>KOPĒJĀ CENA 7.3. pozīcijai bez PVN, EUR:</t>
  </si>
  <si>
    <t>KOPĒJĀ CENA 8.1. pozīcijai bez PVN, EUR:</t>
  </si>
  <si>
    <r>
      <t xml:space="preserve">KOPĒJĀ VĒRTĒJAMĀ CENA </t>
    </r>
    <r>
      <rPr>
        <b/>
        <sz val="10"/>
        <color theme="1"/>
        <rFont val="Times New Roman"/>
        <family val="1"/>
        <charset val="186"/>
      </rPr>
      <t>bez PVN, EUR par 8. daļu</t>
    </r>
  </si>
  <si>
    <t>KOPĒJĀ CENA 9.1. pozīcijai bez PVN, EUR:</t>
  </si>
  <si>
    <r>
      <t xml:space="preserve">KOPĒJĀ VĒRTĒJAMĀ CENA </t>
    </r>
    <r>
      <rPr>
        <b/>
        <sz val="10"/>
        <color theme="1"/>
        <rFont val="Times New Roman"/>
        <family val="1"/>
        <charset val="186"/>
      </rPr>
      <t>bez PVN, EUR par 9. daļu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</si>
</sst>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2]\ * #,##0.00_-;\-[$€-2]\ * #,##0.00_-;_-[$€-2]\ * &quot;-&quot;??_-;_-@_-"/>
    <numFmt numFmtId="165" formatCode="_-[$Ls-426]\ * #,##0.00_-;\-[$Ls-426]\ * #,##0.00_-;_-[$Ls-426]\ * &quot;-&quot;??_-;_-@_-"/>
    <numFmt numFmtId="166" formatCode=";;;"/>
  </numFmts>
  <fonts count="33" x14ac:knownFonts="1">
    <font>
      <sz val="11"/>
      <color theme="1"/>
      <name val="Calibri"/>
      <family val="2"/>
      <charset val="186"/>
      <scheme val="minor"/>
    </font>
    <font>
      <sz val="10"/>
      <name val="Times New Roman"/>
      <family val="1"/>
    </font>
    <font>
      <b/>
      <sz val="10"/>
      <name val="Times New Roman"/>
      <family val="1"/>
      <charset val="186"/>
    </font>
    <font>
      <sz val="10"/>
      <name val="Arial"/>
      <family val="2"/>
      <charset val="186"/>
    </font>
    <font>
      <sz val="10"/>
      <name val="Times New Roman"/>
      <family val="1"/>
      <charset val="186"/>
    </font>
    <font>
      <sz val="10"/>
      <color theme="1"/>
      <name val="Times New Roman"/>
      <family val="1"/>
      <charset val="186"/>
    </font>
    <font>
      <sz val="10"/>
      <color theme="1"/>
      <name val="Calibri"/>
      <family val="2"/>
      <charset val="186"/>
      <scheme val="minor"/>
    </font>
    <font>
      <b/>
      <sz val="10"/>
      <color rgb="FFFF0000"/>
      <name val="Times New Roman"/>
      <family val="1"/>
      <charset val="186"/>
    </font>
    <font>
      <sz val="10"/>
      <name val="Symbol"/>
      <family val="1"/>
      <charset val="2"/>
    </font>
    <font>
      <sz val="10"/>
      <color rgb="FF000000"/>
      <name val="Calibri"/>
      <family val="2"/>
      <charset val="186"/>
      <scheme val="minor"/>
    </font>
    <font>
      <b/>
      <i/>
      <sz val="10"/>
      <name val="Times New Roman"/>
      <family val="1"/>
    </font>
    <font>
      <sz val="10"/>
      <color rgb="FFFF0000"/>
      <name val="Times New Roman"/>
      <family val="1"/>
    </font>
    <font>
      <b/>
      <sz val="10"/>
      <name val="Times New Roman"/>
      <family val="1"/>
    </font>
    <font>
      <b/>
      <sz val="12"/>
      <name val="Times New Roman"/>
      <family val="1"/>
    </font>
    <font>
      <b/>
      <sz val="10"/>
      <color theme="1"/>
      <name val="Times New Roman"/>
      <family val="1"/>
      <charset val="186"/>
    </font>
    <font>
      <sz val="10"/>
      <name val="Calibri"/>
      <family val="2"/>
      <charset val="186"/>
    </font>
    <font>
      <b/>
      <i/>
      <sz val="12"/>
      <color theme="1"/>
      <name val="Times New Roman"/>
      <family val="1"/>
      <charset val="186"/>
    </font>
    <font>
      <i/>
      <sz val="12"/>
      <color theme="1"/>
      <name val="Times New Roman"/>
      <family val="1"/>
      <charset val="186"/>
    </font>
    <font>
      <b/>
      <sz val="12"/>
      <color theme="1"/>
      <name val="Times New Roman"/>
      <family val="1"/>
      <charset val="186"/>
    </font>
    <font>
      <sz val="10"/>
      <color rgb="FF000000"/>
      <name val="Times New Roman"/>
      <family val="1"/>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sz val="12"/>
      <color theme="1"/>
      <name val="Times New Roman"/>
      <family val="1"/>
      <charset val="186"/>
    </font>
    <font>
      <b/>
      <sz val="12"/>
      <name val="Times New Roman"/>
      <family val="1"/>
      <charset val="186"/>
    </font>
    <font>
      <sz val="12"/>
      <name val="Times New Roman"/>
      <family val="1"/>
      <charset val="186"/>
    </font>
    <font>
      <sz val="12"/>
      <color theme="1"/>
      <name val="Calibri"/>
      <family val="2"/>
      <charset val="186"/>
      <scheme val="minor"/>
    </font>
    <font>
      <sz val="12"/>
      <name val="Times New Roman"/>
      <family val="1"/>
    </font>
    <font>
      <b/>
      <i/>
      <sz val="12"/>
      <name val="Times New Roman"/>
      <family val="1"/>
    </font>
    <font>
      <sz val="12"/>
      <name val="Calibri"/>
      <family val="2"/>
      <charset val="186"/>
    </font>
    <font>
      <sz val="12"/>
      <name val="Symbol"/>
      <family val="1"/>
      <charset val="2"/>
    </font>
    <font>
      <sz val="12"/>
      <color rgb="FF000000"/>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4B083"/>
        <bgColor indexed="64"/>
      </patternFill>
    </fill>
    <fill>
      <patternFill patternType="solid">
        <fgColor rgb="FFFFFFFF"/>
        <bgColor indexed="64"/>
      </patternFill>
    </fill>
  </fills>
  <borders count="14">
    <border>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s>
  <cellStyleXfs count="3">
    <xf numFmtId="0" fontId="0" fillId="0" borderId="0"/>
    <xf numFmtId="0" fontId="3" fillId="0" borderId="0"/>
    <xf numFmtId="165" fontId="5" fillId="0" borderId="0">
      <alignment vertical="center" wrapText="1"/>
    </xf>
  </cellStyleXfs>
  <cellXfs count="190">
    <xf numFmtId="0" fontId="0" fillId="0" borderId="0" xfId="0"/>
    <xf numFmtId="164" fontId="0" fillId="0" borderId="0" xfId="0" applyNumberFormat="1"/>
    <xf numFmtId="0" fontId="2" fillId="0" borderId="2" xfId="0" quotePrefix="1" applyNumberFormat="1" applyFont="1" applyFill="1" applyBorder="1" applyAlignment="1">
      <alignment horizontal="right" vertical="top" wrapText="1"/>
    </xf>
    <xf numFmtId="49" fontId="1" fillId="0" borderId="3" xfId="0" applyNumberFormat="1" applyFont="1" applyFill="1" applyBorder="1" applyAlignment="1">
      <alignment horizontal="right" vertical="center" wrapText="1"/>
    </xf>
    <xf numFmtId="0" fontId="2" fillId="0" borderId="5" xfId="0" quotePrefix="1" applyNumberFormat="1" applyFont="1" applyFill="1" applyBorder="1" applyAlignment="1">
      <alignment horizontal="right" vertical="top" wrapText="1"/>
    </xf>
    <xf numFmtId="49" fontId="1" fillId="0" borderId="6" xfId="0" applyNumberFormat="1" applyFont="1" applyFill="1" applyBorder="1" applyAlignment="1">
      <alignment horizontal="right" vertical="center" wrapText="1"/>
    </xf>
    <xf numFmtId="0" fontId="4" fillId="0" borderId="7" xfId="1" applyFont="1" applyFill="1" applyBorder="1" applyAlignment="1">
      <alignment horizontal="left" vertical="top" wrapText="1"/>
    </xf>
    <xf numFmtId="14" fontId="4" fillId="0" borderId="3" xfId="2" quotePrefix="1" applyNumberFormat="1" applyFont="1" applyFill="1" applyBorder="1" applyAlignment="1">
      <alignment horizontal="right" vertical="center" wrapText="1"/>
    </xf>
    <xf numFmtId="0" fontId="6" fillId="0" borderId="4" xfId="0" applyFont="1" applyBorder="1" applyAlignment="1">
      <alignment vertical="center" wrapText="1"/>
    </xf>
    <xf numFmtId="0" fontId="4" fillId="0" borderId="8" xfId="1" applyFont="1" applyFill="1" applyBorder="1" applyAlignment="1">
      <alignment horizontal="left" vertical="top" wrapText="1"/>
    </xf>
    <xf numFmtId="0" fontId="10" fillId="2" borderId="2" xfId="2" quotePrefix="1" applyNumberFormat="1" applyFont="1" applyFill="1" applyBorder="1" applyAlignment="1">
      <alignment horizontal="right" vertical="center" wrapText="1"/>
    </xf>
    <xf numFmtId="0" fontId="5" fillId="0" borderId="3" xfId="2" applyNumberFormat="1" applyBorder="1" applyAlignment="1">
      <alignment horizontal="center" vertical="center" wrapText="1"/>
    </xf>
    <xf numFmtId="0" fontId="5" fillId="0" borderId="3" xfId="2" applyNumberFormat="1" applyFill="1" applyBorder="1" applyAlignment="1">
      <alignment horizontal="center" vertical="center" wrapText="1"/>
    </xf>
    <xf numFmtId="0" fontId="4" fillId="0" borderId="1" xfId="1" applyFont="1" applyFill="1" applyBorder="1" applyAlignment="1">
      <alignment horizontal="left" vertical="top" wrapText="1"/>
    </xf>
    <xf numFmtId="0" fontId="1" fillId="0" borderId="3" xfId="2" quotePrefix="1" applyNumberFormat="1" applyFont="1" applyFill="1" applyBorder="1" applyAlignment="1">
      <alignment horizontal="right" vertical="center" wrapText="1"/>
    </xf>
    <xf numFmtId="0" fontId="1" fillId="0" borderId="2" xfId="0" quotePrefix="1" applyNumberFormat="1" applyFont="1" applyFill="1" applyBorder="1" applyAlignment="1">
      <alignment horizontal="right" vertical="top" wrapText="1"/>
    </xf>
    <xf numFmtId="0" fontId="2" fillId="2" borderId="3" xfId="0" quotePrefix="1" applyNumberFormat="1" applyFont="1" applyFill="1" applyBorder="1" applyAlignment="1">
      <alignment horizontal="right" vertical="top" wrapText="1"/>
    </xf>
    <xf numFmtId="0" fontId="2" fillId="2" borderId="3" xfId="0" applyNumberFormat="1" applyFont="1" applyFill="1" applyBorder="1" applyAlignment="1">
      <alignment vertical="center" wrapText="1"/>
    </xf>
    <xf numFmtId="0" fontId="0" fillId="0" borderId="0" xfId="0" applyFill="1" applyBorder="1"/>
    <xf numFmtId="0" fontId="13" fillId="3" borderId="2" xfId="2" applyNumberFormat="1" applyFont="1" applyFill="1" applyBorder="1" applyAlignment="1">
      <alignment horizontal="left" vertical="top" wrapText="1"/>
    </xf>
    <xf numFmtId="0" fontId="13" fillId="3" borderId="3" xfId="2" applyNumberFormat="1" applyFont="1" applyFill="1" applyBorder="1" applyAlignment="1">
      <alignment horizontal="center" vertical="center" wrapText="1"/>
    </xf>
    <xf numFmtId="0" fontId="14" fillId="4" borderId="3" xfId="2" applyNumberFormat="1" applyFont="1" applyFill="1" applyBorder="1" applyAlignment="1">
      <alignment horizontal="center" vertical="center" wrapText="1"/>
    </xf>
    <xf numFmtId="0" fontId="2" fillId="4" borderId="3" xfId="2" applyNumberFormat="1" applyFont="1" applyFill="1" applyBorder="1" applyAlignment="1">
      <alignment horizontal="left" vertical="top" wrapText="1"/>
    </xf>
    <xf numFmtId="0" fontId="2" fillId="4" borderId="3" xfId="2" applyNumberFormat="1" applyFont="1" applyFill="1" applyBorder="1" applyAlignment="1">
      <alignment horizontal="center" vertical="center" wrapText="1"/>
    </xf>
    <xf numFmtId="0" fontId="6" fillId="0" borderId="3" xfId="0" applyFont="1" applyBorder="1" applyAlignment="1">
      <alignment vertical="center" wrapText="1"/>
    </xf>
    <xf numFmtId="0" fontId="1" fillId="0" borderId="3" xfId="1" applyNumberFormat="1" applyFont="1" applyFill="1" applyBorder="1" applyAlignment="1">
      <alignment horizontal="left" vertical="center" wrapText="1"/>
    </xf>
    <xf numFmtId="0" fontId="13" fillId="3" borderId="3" xfId="2" quotePrefix="1" applyNumberFormat="1" applyFont="1" applyFill="1" applyBorder="1" applyAlignment="1">
      <alignment horizontal="center" vertical="center" wrapText="1"/>
    </xf>
    <xf numFmtId="0" fontId="4" fillId="0" borderId="3" xfId="1" applyNumberFormat="1" applyFont="1" applyFill="1" applyBorder="1" applyAlignment="1">
      <alignment horizontal="left" vertical="center" wrapText="1"/>
    </xf>
    <xf numFmtId="0" fontId="5" fillId="0" borderId="7" xfId="2" applyNumberFormat="1" applyBorder="1" applyAlignment="1">
      <alignment horizontal="center" vertical="center" wrapText="1"/>
    </xf>
    <xf numFmtId="14" fontId="10" fillId="2" borderId="2" xfId="2" quotePrefix="1" applyNumberFormat="1" applyFont="1" applyFill="1" applyBorder="1" applyAlignment="1">
      <alignment horizontal="right" vertical="center" wrapText="1"/>
    </xf>
    <xf numFmtId="0" fontId="4" fillId="0" borderId="3" xfId="2" applyNumberFormat="1" applyFont="1" applyFill="1" applyBorder="1" applyAlignment="1">
      <alignment horizontal="right" vertical="top" wrapText="1"/>
    </xf>
    <xf numFmtId="0" fontId="0" fillId="0" borderId="0" xfId="0" applyAlignment="1"/>
    <xf numFmtId="0" fontId="5" fillId="0" borderId="0" xfId="2" applyNumberFormat="1" applyAlignment="1">
      <alignment horizontal="right" vertical="center"/>
    </xf>
    <xf numFmtId="165" fontId="5" fillId="0" borderId="0" xfId="2" applyAlignment="1">
      <alignment vertical="center" wrapText="1"/>
    </xf>
    <xf numFmtId="165" fontId="5" fillId="0" borderId="0" xfId="2" applyAlignment="1">
      <alignment horizontal="left" vertical="top" wrapText="1"/>
    </xf>
    <xf numFmtId="14" fontId="5" fillId="0" borderId="0" xfId="2" applyNumberFormat="1" applyAlignment="1">
      <alignment vertical="center"/>
    </xf>
    <xf numFmtId="0" fontId="1" fillId="0" borderId="2" xfId="1" applyNumberFormat="1" applyFont="1" applyFill="1" applyBorder="1" applyAlignment="1">
      <alignment horizontal="left" vertical="center" wrapText="1"/>
    </xf>
    <xf numFmtId="0" fontId="5" fillId="0" borderId="8" xfId="2" applyNumberFormat="1" applyBorder="1" applyAlignment="1">
      <alignment horizontal="center" vertical="center" wrapText="1"/>
    </xf>
    <xf numFmtId="0" fontId="1" fillId="0" borderId="3" xfId="1" applyFont="1" applyFill="1" applyBorder="1" applyAlignment="1">
      <alignment horizontal="left" vertical="top" wrapText="1"/>
    </xf>
    <xf numFmtId="0" fontId="4" fillId="0" borderId="3" xfId="1" applyFont="1" applyFill="1" applyBorder="1" applyAlignment="1">
      <alignment horizontal="left" vertical="top" wrapText="1"/>
    </xf>
    <xf numFmtId="0" fontId="6" fillId="0" borderId="1" xfId="0" applyFont="1" applyBorder="1" applyAlignment="1">
      <alignment vertical="center" wrapText="1"/>
    </xf>
    <xf numFmtId="0" fontId="1" fillId="0" borderId="3" xfId="0" applyFont="1" applyFill="1" applyBorder="1" applyAlignment="1">
      <alignment horizontal="center" vertical="center" wrapText="1"/>
    </xf>
    <xf numFmtId="0" fontId="1" fillId="0" borderId="7" xfId="1" applyFont="1" applyFill="1" applyBorder="1" applyAlignment="1">
      <alignment horizontal="left" vertical="top" wrapText="1"/>
    </xf>
    <xf numFmtId="0" fontId="6" fillId="0" borderId="7" xfId="0" applyFont="1" applyBorder="1" applyAlignment="1">
      <alignment vertical="center" wrapText="1"/>
    </xf>
    <xf numFmtId="0" fontId="6" fillId="0" borderId="13" xfId="0" applyFont="1" applyBorder="1" applyAlignment="1">
      <alignment vertical="center" wrapText="1"/>
    </xf>
    <xf numFmtId="0" fontId="4" fillId="0" borderId="2" xfId="1" applyNumberFormat="1" applyFont="1" applyFill="1" applyBorder="1" applyAlignment="1">
      <alignment horizontal="left" vertical="center" wrapText="1"/>
    </xf>
    <xf numFmtId="0" fontId="1" fillId="0" borderId="3" xfId="0" applyFont="1" applyFill="1" applyBorder="1" applyAlignment="1">
      <alignment vertical="center" wrapText="1"/>
    </xf>
    <xf numFmtId="0" fontId="2" fillId="0" borderId="6" xfId="0" quotePrefix="1" applyNumberFormat="1" applyFont="1" applyFill="1" applyBorder="1" applyAlignment="1">
      <alignment horizontal="right" vertical="top" wrapText="1"/>
    </xf>
    <xf numFmtId="0" fontId="2" fillId="0" borderId="10" xfId="0" quotePrefix="1" applyNumberFormat="1" applyFont="1" applyFill="1" applyBorder="1" applyAlignment="1">
      <alignment horizontal="right" vertical="top" wrapText="1"/>
    </xf>
    <xf numFmtId="0" fontId="1" fillId="0" borderId="7" xfId="0" applyFont="1" applyFill="1" applyBorder="1" applyAlignment="1">
      <alignment horizontal="center" vertical="center" wrapText="1"/>
    </xf>
    <xf numFmtId="0" fontId="1" fillId="0" borderId="8" xfId="1" applyFont="1" applyFill="1" applyBorder="1" applyAlignment="1">
      <alignment horizontal="left" vertical="top" wrapText="1"/>
    </xf>
    <xf numFmtId="49" fontId="1" fillId="0" borderId="0" xfId="0" applyNumberFormat="1" applyFont="1" applyFill="1" applyBorder="1" applyAlignment="1">
      <alignment horizontal="right" vertical="center" wrapText="1"/>
    </xf>
    <xf numFmtId="0" fontId="1" fillId="0" borderId="0" xfId="0" quotePrefix="1" applyNumberFormat="1" applyFont="1" applyFill="1" applyBorder="1" applyAlignment="1">
      <alignment horizontal="right" vertical="top" wrapText="1"/>
    </xf>
    <xf numFmtId="0" fontId="4" fillId="0" borderId="0" xfId="1" applyFont="1" applyFill="1" applyBorder="1" applyAlignment="1">
      <alignment horizontal="left" vertical="top" wrapText="1"/>
    </xf>
    <xf numFmtId="14" fontId="4" fillId="0" borderId="0" xfId="2" quotePrefix="1" applyNumberFormat="1" applyFont="1" applyFill="1" applyBorder="1" applyAlignment="1">
      <alignment horizontal="right" vertical="center" wrapText="1"/>
    </xf>
    <xf numFmtId="0" fontId="1" fillId="0" borderId="0" xfId="1" applyFont="1" applyFill="1" applyBorder="1" applyAlignment="1">
      <alignment horizontal="left" vertical="top" wrapText="1"/>
    </xf>
    <xf numFmtId="0" fontId="2" fillId="0" borderId="0" xfId="0" quotePrefix="1" applyNumberFormat="1" applyFont="1" applyFill="1" applyBorder="1" applyAlignment="1">
      <alignment horizontal="right" vertical="top" wrapText="1"/>
    </xf>
    <xf numFmtId="0" fontId="2" fillId="0" borderId="0" xfId="2" applyNumberFormat="1" applyFont="1" applyFill="1" applyBorder="1" applyAlignment="1">
      <alignment horizontal="center" vertical="center" wrapText="1"/>
    </xf>
    <xf numFmtId="0" fontId="2" fillId="0" borderId="0" xfId="2" applyNumberFormat="1" applyFont="1" applyFill="1" applyBorder="1" applyAlignment="1">
      <alignment horizontal="left" vertical="top" wrapText="1"/>
    </xf>
    <xf numFmtId="0" fontId="14" fillId="0" borderId="0" xfId="2" applyNumberFormat="1" applyFont="1" applyFill="1" applyBorder="1" applyAlignment="1">
      <alignment horizontal="center" vertical="center" wrapText="1"/>
    </xf>
    <xf numFmtId="0" fontId="13" fillId="0" borderId="0" xfId="2" applyNumberFormat="1" applyFont="1" applyFill="1" applyBorder="1" applyAlignment="1">
      <alignment horizontal="center" vertical="center" wrapText="1"/>
    </xf>
    <xf numFmtId="0" fontId="2"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5" fillId="0" borderId="3" xfId="0" applyFont="1" applyBorder="1" applyAlignment="1">
      <alignment horizontal="right" vertical="center" wrapText="1"/>
    </xf>
    <xf numFmtId="0" fontId="22" fillId="6"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3" fillId="0" borderId="0" xfId="0" applyFont="1" applyAlignment="1">
      <alignment horizontal="justify" vertical="center"/>
    </xf>
    <xf numFmtId="14" fontId="24" fillId="0" borderId="0" xfId="2" applyNumberFormat="1" applyFont="1" applyAlignment="1">
      <alignment vertical="center"/>
    </xf>
    <xf numFmtId="165" fontId="24" fillId="0" borderId="0" xfId="2" applyFont="1" applyAlignment="1">
      <alignment horizontal="left" vertical="top" wrapText="1"/>
    </xf>
    <xf numFmtId="165" fontId="24" fillId="0" borderId="0" xfId="2" applyFont="1" applyAlignment="1">
      <alignment vertical="center" wrapText="1"/>
    </xf>
    <xf numFmtId="0" fontId="24" fillId="0" borderId="0" xfId="2" applyNumberFormat="1" applyFont="1" applyAlignment="1">
      <alignment horizontal="right" vertical="center"/>
    </xf>
    <xf numFmtId="0" fontId="26" fillId="0" borderId="3" xfId="2" applyNumberFormat="1" applyFont="1" applyFill="1" applyBorder="1" applyAlignment="1">
      <alignment horizontal="right" vertical="top" wrapText="1"/>
    </xf>
    <xf numFmtId="0" fontId="27" fillId="0" borderId="0" xfId="0" applyFont="1"/>
    <xf numFmtId="0" fontId="25" fillId="4" borderId="3" xfId="2" applyNumberFormat="1" applyFont="1" applyFill="1" applyBorder="1" applyAlignment="1">
      <alignment horizontal="center" vertical="center" wrapText="1"/>
    </xf>
    <xf numFmtId="0" fontId="25" fillId="4" borderId="3" xfId="2" applyNumberFormat="1" applyFont="1" applyFill="1" applyBorder="1" applyAlignment="1">
      <alignment horizontal="left" vertical="top" wrapText="1"/>
    </xf>
    <xf numFmtId="0" fontId="18" fillId="4" borderId="3" xfId="2" applyNumberFormat="1" applyFont="1" applyFill="1" applyBorder="1" applyAlignment="1">
      <alignment horizontal="center" vertical="center" wrapText="1"/>
    </xf>
    <xf numFmtId="49" fontId="28" fillId="0" borderId="3" xfId="0" applyNumberFormat="1" applyFont="1" applyFill="1" applyBorder="1" applyAlignment="1">
      <alignment horizontal="right" vertical="center" wrapText="1"/>
    </xf>
    <xf numFmtId="0" fontId="28" fillId="0" borderId="2" xfId="0" quotePrefix="1" applyNumberFormat="1" applyFont="1" applyFill="1" applyBorder="1" applyAlignment="1">
      <alignment horizontal="right" vertical="top" wrapText="1"/>
    </xf>
    <xf numFmtId="0" fontId="25" fillId="2" borderId="3" xfId="0" applyNumberFormat="1" applyFont="1" applyFill="1" applyBorder="1" applyAlignment="1">
      <alignment vertical="center" wrapText="1"/>
    </xf>
    <xf numFmtId="0" fontId="25" fillId="2" borderId="3" xfId="0" quotePrefix="1" applyNumberFormat="1" applyFont="1" applyFill="1" applyBorder="1" applyAlignment="1">
      <alignment horizontal="right" vertical="top" wrapText="1"/>
    </xf>
    <xf numFmtId="0" fontId="29" fillId="2" borderId="2" xfId="2" quotePrefix="1" applyNumberFormat="1" applyFont="1" applyFill="1" applyBorder="1" applyAlignment="1">
      <alignment horizontal="right" vertical="center" wrapText="1"/>
    </xf>
    <xf numFmtId="0" fontId="28" fillId="0" borderId="3" xfId="2" quotePrefix="1" applyNumberFormat="1" applyFont="1" applyFill="1" applyBorder="1" applyAlignment="1">
      <alignment horizontal="right" vertical="center" wrapText="1"/>
    </xf>
    <xf numFmtId="0" fontId="26" fillId="0" borderId="1" xfId="1" applyFont="1" applyFill="1" applyBorder="1" applyAlignment="1">
      <alignment horizontal="left" vertical="top" wrapText="1"/>
    </xf>
    <xf numFmtId="0" fontId="24" fillId="0" borderId="3" xfId="2" applyNumberFormat="1" applyFont="1" applyFill="1" applyBorder="1" applyAlignment="1">
      <alignment horizontal="center" vertical="center" wrapText="1"/>
    </xf>
    <xf numFmtId="0" fontId="24" fillId="0" borderId="3" xfId="2" applyNumberFormat="1" applyFont="1" applyBorder="1" applyAlignment="1">
      <alignment horizontal="center" vertical="center" wrapText="1"/>
    </xf>
    <xf numFmtId="14" fontId="26" fillId="0" borderId="3" xfId="2" quotePrefix="1" applyNumberFormat="1" applyFont="1" applyFill="1" applyBorder="1" applyAlignment="1">
      <alignment horizontal="right" vertical="center" wrapText="1"/>
    </xf>
    <xf numFmtId="0" fontId="26" fillId="0" borderId="8" xfId="1" applyFont="1" applyFill="1" applyBorder="1" applyAlignment="1">
      <alignment horizontal="left" vertical="top" wrapText="1"/>
    </xf>
    <xf numFmtId="0" fontId="27" fillId="0" borderId="4" xfId="0" applyFont="1" applyBorder="1" applyAlignment="1">
      <alignment vertical="center" wrapText="1"/>
    </xf>
    <xf numFmtId="0" fontId="26" fillId="0" borderId="3" xfId="1" applyFont="1" applyFill="1" applyBorder="1" applyAlignment="1">
      <alignment horizontal="left" vertical="top" wrapText="1"/>
    </xf>
    <xf numFmtId="0" fontId="27" fillId="0" borderId="1" xfId="0" applyFont="1" applyBorder="1" applyAlignment="1">
      <alignment vertical="center" wrapText="1"/>
    </xf>
    <xf numFmtId="0" fontId="26" fillId="0" borderId="3" xfId="1" applyNumberFormat="1" applyFont="1" applyFill="1" applyBorder="1" applyAlignment="1">
      <alignment horizontal="left" vertical="center" wrapText="1"/>
    </xf>
    <xf numFmtId="0" fontId="28" fillId="0" borderId="3" xfId="1" applyNumberFormat="1" applyFont="1" applyFill="1" applyBorder="1" applyAlignment="1">
      <alignment horizontal="left" vertical="center" wrapText="1"/>
    </xf>
    <xf numFmtId="0" fontId="27" fillId="0" borderId="3" xfId="0" applyFont="1" applyBorder="1" applyAlignment="1">
      <alignment vertical="center" wrapText="1"/>
    </xf>
    <xf numFmtId="0" fontId="28" fillId="0" borderId="8" xfId="1" applyNumberFormat="1" applyFont="1" applyFill="1" applyBorder="1" applyAlignment="1">
      <alignment horizontal="left" vertical="center" wrapText="1"/>
    </xf>
    <xf numFmtId="0" fontId="28" fillId="0" borderId="2" xfId="1" applyNumberFormat="1" applyFont="1" applyFill="1" applyBorder="1" applyAlignment="1">
      <alignment horizontal="left" vertical="center" wrapText="1"/>
    </xf>
    <xf numFmtId="0" fontId="28" fillId="0" borderId="3" xfId="1" applyFont="1" applyFill="1" applyBorder="1" applyAlignment="1">
      <alignment horizontal="left" vertical="top" wrapText="1"/>
    </xf>
    <xf numFmtId="0" fontId="26" fillId="0" borderId="7" xfId="1" applyFont="1" applyFill="1" applyBorder="1" applyAlignment="1">
      <alignment horizontal="left" vertical="top" wrapText="1"/>
    </xf>
    <xf numFmtId="0" fontId="27" fillId="0" borderId="7" xfId="0" applyFont="1" applyBorder="1" applyAlignment="1">
      <alignment vertical="center" wrapText="1"/>
    </xf>
    <xf numFmtId="0" fontId="27" fillId="0" borderId="13" xfId="0" applyFont="1" applyBorder="1" applyAlignment="1">
      <alignment vertical="center" wrapText="1"/>
    </xf>
    <xf numFmtId="49" fontId="28" fillId="0" borderId="6" xfId="0" applyNumberFormat="1" applyFont="1" applyFill="1" applyBorder="1" applyAlignment="1">
      <alignment horizontal="right" vertical="center" wrapText="1"/>
    </xf>
    <xf numFmtId="0" fontId="25" fillId="0" borderId="5" xfId="0" quotePrefix="1" applyNumberFormat="1" applyFont="1" applyFill="1" applyBorder="1" applyAlignment="1">
      <alignment horizontal="right" vertical="top" wrapText="1"/>
    </xf>
    <xf numFmtId="0" fontId="25" fillId="0" borderId="2" xfId="0" quotePrefix="1" applyNumberFormat="1" applyFont="1" applyFill="1" applyBorder="1" applyAlignment="1">
      <alignment horizontal="right" vertical="top" wrapText="1"/>
    </xf>
    <xf numFmtId="0" fontId="24" fillId="0" borderId="3" xfId="0" applyFont="1" applyBorder="1" applyAlignment="1">
      <alignment horizontal="right" vertical="center" wrapText="1"/>
    </xf>
    <xf numFmtId="0" fontId="16" fillId="6" borderId="3" xfId="0" applyFont="1" applyFill="1" applyBorder="1" applyAlignment="1">
      <alignment horizontal="center" vertical="center" wrapText="1"/>
    </xf>
    <xf numFmtId="0" fontId="4" fillId="0" borderId="2" xfId="2" applyNumberFormat="1" applyFont="1" applyFill="1" applyBorder="1" applyAlignment="1">
      <alignment horizontal="left" vertical="top" wrapText="1"/>
    </xf>
    <xf numFmtId="0" fontId="4" fillId="0" borderId="9" xfId="2" applyNumberFormat="1" applyFont="1" applyFill="1" applyBorder="1" applyAlignment="1">
      <alignment horizontal="left" vertical="top" wrapText="1"/>
    </xf>
    <xf numFmtId="0" fontId="4" fillId="0" borderId="1" xfId="2" applyNumberFormat="1" applyFont="1" applyFill="1" applyBorder="1" applyAlignment="1">
      <alignment horizontal="left" vertical="top" wrapText="1"/>
    </xf>
    <xf numFmtId="0" fontId="18" fillId="0" borderId="0" xfId="2" applyNumberFormat="1" applyFont="1" applyAlignment="1">
      <alignment horizontal="center" vertical="center" wrapText="1"/>
    </xf>
    <xf numFmtId="0" fontId="16" fillId="0" borderId="0" xfId="2" applyNumberFormat="1" applyFont="1" applyBorder="1" applyAlignment="1">
      <alignment horizontal="center" wrapText="1"/>
    </xf>
    <xf numFmtId="0" fontId="17" fillId="0" borderId="0" xfId="2" applyNumberFormat="1" applyFont="1" applyBorder="1" applyAlignment="1">
      <alignment horizontal="center" wrapText="1"/>
    </xf>
    <xf numFmtId="0" fontId="2" fillId="0" borderId="0" xfId="2" applyNumberFormat="1" applyFont="1" applyFill="1" applyBorder="1" applyAlignment="1">
      <alignment horizontal="left" vertical="center" wrapText="1"/>
    </xf>
    <xf numFmtId="0" fontId="4" fillId="0" borderId="3" xfId="2" applyNumberFormat="1" applyFont="1" applyFill="1" applyBorder="1" applyAlignment="1">
      <alignment horizontal="left" vertical="top" wrapText="1"/>
    </xf>
    <xf numFmtId="0" fontId="4" fillId="0" borderId="3" xfId="2" quotePrefix="1" applyNumberFormat="1" applyFont="1" applyFill="1" applyBorder="1" applyAlignment="1">
      <alignment horizontal="left" vertical="top" wrapText="1"/>
    </xf>
    <xf numFmtId="0" fontId="4" fillId="0" borderId="2"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10" fillId="2" borderId="2" xfId="2" quotePrefix="1" applyNumberFormat="1" applyFont="1" applyFill="1" applyBorder="1" applyAlignment="1">
      <alignment horizontal="left" vertical="center" wrapText="1"/>
    </xf>
    <xf numFmtId="0" fontId="10" fillId="2" borderId="9" xfId="2" quotePrefix="1" applyNumberFormat="1" applyFont="1" applyFill="1" applyBorder="1" applyAlignment="1">
      <alignment horizontal="left" vertical="center" wrapText="1"/>
    </xf>
    <xf numFmtId="0" fontId="10" fillId="2" borderId="1" xfId="2" quotePrefix="1"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2" fillId="3" borderId="2" xfId="2" applyNumberFormat="1"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164"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1" fillId="5" borderId="3" xfId="0" applyFont="1" applyFill="1" applyBorder="1" applyAlignment="1">
      <alignment horizontal="center" vertical="center" wrapText="1"/>
    </xf>
    <xf numFmtId="164" fontId="20" fillId="5" borderId="3" xfId="0" applyNumberFormat="1" applyFont="1" applyFill="1" applyBorder="1" applyAlignment="1">
      <alignment horizontal="center" vertical="center" wrapText="1"/>
    </xf>
    <xf numFmtId="0" fontId="20" fillId="5" borderId="3" xfId="0" applyFont="1" applyFill="1" applyBorder="1" applyAlignment="1">
      <alignment horizontal="center" vertical="center" wrapText="1"/>
    </xf>
    <xf numFmtId="166" fontId="1" fillId="0" borderId="2"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166" fontId="2" fillId="2" borderId="2"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9" fillId="2" borderId="2" xfId="2" quotePrefix="1" applyNumberFormat="1" applyFont="1" applyFill="1" applyBorder="1" applyAlignment="1">
      <alignment horizontal="left" vertical="center" wrapText="1"/>
    </xf>
    <xf numFmtId="0" fontId="29" fillId="2" borderId="9" xfId="2" quotePrefix="1" applyNumberFormat="1" applyFont="1" applyFill="1" applyBorder="1" applyAlignment="1">
      <alignment horizontal="left" vertical="center" wrapText="1"/>
    </xf>
    <xf numFmtId="0" fontId="29" fillId="2" borderId="1" xfId="2" quotePrefix="1" applyNumberFormat="1" applyFont="1" applyFill="1" applyBorder="1" applyAlignment="1">
      <alignment horizontal="left" vertical="center" wrapText="1"/>
    </xf>
    <xf numFmtId="0" fontId="26" fillId="0" borderId="2" xfId="2" applyNumberFormat="1" applyFont="1" applyFill="1" applyBorder="1" applyAlignment="1">
      <alignment horizontal="left" vertical="top" wrapText="1"/>
    </xf>
    <xf numFmtId="0" fontId="26" fillId="0" borderId="9" xfId="2" applyNumberFormat="1" applyFont="1" applyFill="1" applyBorder="1" applyAlignment="1">
      <alignment horizontal="left" vertical="top" wrapText="1"/>
    </xf>
    <xf numFmtId="0" fontId="26" fillId="0" borderId="1" xfId="2" applyNumberFormat="1" applyFont="1" applyFill="1" applyBorder="1" applyAlignment="1">
      <alignment horizontal="left" vertical="top" wrapText="1"/>
    </xf>
    <xf numFmtId="0" fontId="28" fillId="0" borderId="5"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13" fillId="3" borderId="2" xfId="2" applyNumberFormat="1" applyFont="1" applyFill="1" applyBorder="1" applyAlignment="1">
      <alignment horizontal="center" vertical="center" wrapText="1"/>
    </xf>
    <xf numFmtId="0" fontId="13" fillId="3" borderId="1" xfId="2" applyNumberFormat="1" applyFont="1" applyFill="1" applyBorder="1" applyAlignment="1">
      <alignment horizontal="center" vertical="center" wrapText="1"/>
    </xf>
    <xf numFmtId="166" fontId="28" fillId="0" borderId="2" xfId="0" applyNumberFormat="1" applyFont="1" applyFill="1" applyBorder="1" applyAlignment="1">
      <alignment horizontal="center" vertical="center" wrapText="1"/>
    </xf>
    <xf numFmtId="166" fontId="28" fillId="0" borderId="1" xfId="0" applyNumberFormat="1" applyFont="1" applyFill="1" applyBorder="1" applyAlignment="1">
      <alignment horizontal="center" vertical="center" wrapText="1"/>
    </xf>
    <xf numFmtId="166" fontId="25" fillId="2" borderId="2"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0" fontId="25" fillId="0" borderId="0" xfId="2" applyNumberFormat="1" applyFont="1" applyFill="1" applyBorder="1" applyAlignment="1">
      <alignment horizontal="left" vertical="center" wrapText="1"/>
    </xf>
    <xf numFmtId="0" fontId="26" fillId="0" borderId="3" xfId="2" applyNumberFormat="1" applyFont="1" applyFill="1" applyBorder="1" applyAlignment="1">
      <alignment horizontal="left" vertical="top" wrapText="1"/>
    </xf>
    <xf numFmtId="0" fontId="26" fillId="0" borderId="3" xfId="2" quotePrefix="1" applyNumberFormat="1" applyFont="1" applyFill="1" applyBorder="1" applyAlignment="1">
      <alignment horizontal="left" vertical="top" wrapText="1"/>
    </xf>
    <xf numFmtId="0" fontId="26" fillId="0" borderId="2" xfId="0" applyNumberFormat="1" applyFont="1" applyBorder="1" applyAlignment="1">
      <alignment horizontal="left" vertical="center" wrapText="1"/>
    </xf>
    <xf numFmtId="0" fontId="26" fillId="0" borderId="9" xfId="0" applyNumberFormat="1" applyFont="1" applyBorder="1" applyAlignment="1">
      <alignment horizontal="left" vertical="center" wrapText="1"/>
    </xf>
    <xf numFmtId="0" fontId="26" fillId="0" borderId="1" xfId="0" applyNumberFormat="1" applyFont="1" applyBorder="1" applyAlignment="1">
      <alignment horizontal="left" vertical="center" wrapText="1"/>
    </xf>
    <xf numFmtId="164" fontId="24"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0" fontId="16" fillId="5" borderId="3" xfId="0"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24" fillId="5"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28" fillId="0" borderId="3" xfId="1" applyNumberFormat="1" applyFont="1" applyFill="1" applyBorder="1" applyAlignment="1">
      <alignment horizontal="left" vertical="center" wrapText="1" indent="2"/>
    </xf>
    <xf numFmtId="0" fontId="28" fillId="0" borderId="7" xfId="1" applyFont="1" applyFill="1" applyBorder="1" applyAlignment="1">
      <alignment horizontal="left" vertical="top" wrapText="1"/>
    </xf>
    <xf numFmtId="16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164" fontId="5" fillId="5" borderId="3"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21" fillId="0" borderId="0" xfId="0" applyFont="1" applyAlignment="1">
      <alignment horizontal="left" vertical="center" wrapText="1"/>
    </xf>
    <xf numFmtId="0" fontId="5" fillId="0" borderId="0" xfId="0" applyFont="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37" workbookViewId="0">
      <selection activeCell="B61" sqref="B61"/>
    </sheetView>
  </sheetViews>
  <sheetFormatPr defaultRowHeight="15" x14ac:dyDescent="0.25"/>
  <cols>
    <col min="1" max="1" width="7.28515625" customWidth="1"/>
    <col min="2" max="2" width="55.5703125" customWidth="1"/>
    <col min="3" max="4" width="11.7109375" customWidth="1"/>
  </cols>
  <sheetData>
    <row r="1" spans="1:4" x14ac:dyDescent="0.25">
      <c r="A1" s="35"/>
      <c r="B1" s="34"/>
      <c r="C1" s="33"/>
      <c r="D1" s="32" t="s">
        <v>54</v>
      </c>
    </row>
    <row r="2" spans="1:4" ht="15.75" x14ac:dyDescent="0.25">
      <c r="A2" s="107" t="s">
        <v>53</v>
      </c>
      <c r="B2" s="107"/>
      <c r="C2" s="107"/>
      <c r="D2" s="107"/>
    </row>
    <row r="3" spans="1:4" ht="15.75" x14ac:dyDescent="0.25">
      <c r="A3" s="108" t="s">
        <v>302</v>
      </c>
      <c r="B3" s="108"/>
      <c r="C3" s="108"/>
      <c r="D3" s="108"/>
    </row>
    <row r="4" spans="1:4" ht="15.75" x14ac:dyDescent="0.25">
      <c r="A4" s="109" t="s">
        <v>344</v>
      </c>
      <c r="B4" s="108"/>
      <c r="C4" s="108"/>
      <c r="D4" s="108"/>
    </row>
    <row r="5" spans="1:4" x14ac:dyDescent="0.25">
      <c r="A5" s="110" t="s">
        <v>52</v>
      </c>
      <c r="B5" s="110"/>
      <c r="C5" s="110"/>
      <c r="D5" s="110"/>
    </row>
    <row r="6" spans="1:4" ht="27" customHeight="1" x14ac:dyDescent="0.25">
      <c r="A6" s="30" t="s">
        <v>51</v>
      </c>
      <c r="B6" s="111" t="s">
        <v>50</v>
      </c>
      <c r="C6" s="112"/>
      <c r="D6" s="112"/>
    </row>
    <row r="7" spans="1:4" x14ac:dyDescent="0.25">
      <c r="A7" s="30" t="s">
        <v>49</v>
      </c>
      <c r="B7" s="111" t="s">
        <v>55</v>
      </c>
      <c r="C7" s="112"/>
      <c r="D7" s="112"/>
    </row>
    <row r="8" spans="1:4" ht="42" customHeight="1" x14ac:dyDescent="0.25">
      <c r="A8" s="30" t="s">
        <v>48</v>
      </c>
      <c r="B8" s="111" t="s">
        <v>47</v>
      </c>
      <c r="C8" s="112"/>
      <c r="D8" s="112"/>
    </row>
    <row r="9" spans="1:4" ht="15" customHeight="1" x14ac:dyDescent="0.25">
      <c r="A9" s="30" t="s">
        <v>46</v>
      </c>
      <c r="B9" s="111" t="s">
        <v>45</v>
      </c>
      <c r="C9" s="112"/>
      <c r="D9" s="112"/>
    </row>
    <row r="10" spans="1:4" x14ac:dyDescent="0.25">
      <c r="A10" s="30" t="s">
        <v>44</v>
      </c>
      <c r="B10" s="111" t="s">
        <v>43</v>
      </c>
      <c r="C10" s="112"/>
      <c r="D10" s="112"/>
    </row>
    <row r="11" spans="1:4" ht="52.5" customHeight="1" x14ac:dyDescent="0.25">
      <c r="A11" s="30" t="s">
        <v>42</v>
      </c>
      <c r="B11" s="111" t="s">
        <v>41</v>
      </c>
      <c r="C11" s="112"/>
      <c r="D11" s="112"/>
    </row>
    <row r="12" spans="1:4" ht="17.25" customHeight="1" x14ac:dyDescent="0.25">
      <c r="A12" s="30" t="s">
        <v>40</v>
      </c>
      <c r="B12" s="111" t="s">
        <v>235</v>
      </c>
      <c r="C12" s="112"/>
      <c r="D12" s="112"/>
    </row>
    <row r="13" spans="1:4" ht="30" customHeight="1" x14ac:dyDescent="0.25">
      <c r="A13" s="30" t="s">
        <v>38</v>
      </c>
      <c r="B13" s="104" t="s">
        <v>39</v>
      </c>
      <c r="C13" s="105"/>
      <c r="D13" s="106"/>
    </row>
    <row r="14" spans="1:4" ht="29.25" customHeight="1" x14ac:dyDescent="0.25">
      <c r="A14" s="30" t="s">
        <v>56</v>
      </c>
      <c r="B14" s="113" t="s">
        <v>57</v>
      </c>
      <c r="C14" s="114"/>
      <c r="D14" s="115"/>
    </row>
    <row r="15" spans="1:4" ht="30" customHeight="1" x14ac:dyDescent="0.25">
      <c r="A15" s="30" t="s">
        <v>58</v>
      </c>
      <c r="B15" s="104" t="s">
        <v>59</v>
      </c>
      <c r="C15" s="105"/>
      <c r="D15" s="106"/>
    </row>
    <row r="16" spans="1:4" x14ac:dyDescent="0.25">
      <c r="A16" s="30" t="s">
        <v>60</v>
      </c>
      <c r="B16" s="104" t="s">
        <v>61</v>
      </c>
      <c r="C16" s="105"/>
      <c r="D16" s="106"/>
    </row>
    <row r="18" spans="1:4" ht="38.25" x14ac:dyDescent="0.25">
      <c r="A18" s="23" t="s">
        <v>14</v>
      </c>
      <c r="B18" s="22" t="s">
        <v>13</v>
      </c>
      <c r="C18" s="21" t="s">
        <v>12</v>
      </c>
      <c r="D18" s="21" t="s">
        <v>11</v>
      </c>
    </row>
    <row r="19" spans="1:4" ht="15.75" x14ac:dyDescent="0.25">
      <c r="A19" s="20">
        <v>1.1000000000000001</v>
      </c>
      <c r="B19" s="19" t="s">
        <v>37</v>
      </c>
      <c r="C19" s="121"/>
      <c r="D19" s="122"/>
    </row>
    <row r="20" spans="1:4" x14ac:dyDescent="0.25">
      <c r="A20" s="3"/>
      <c r="B20" s="15" t="s">
        <v>10</v>
      </c>
      <c r="C20" s="119">
        <v>32</v>
      </c>
      <c r="D20" s="120"/>
    </row>
    <row r="21" spans="1:4" x14ac:dyDescent="0.25">
      <c r="A21" s="3"/>
      <c r="B21" s="15" t="s">
        <v>9</v>
      </c>
      <c r="C21" s="123"/>
      <c r="D21" s="124"/>
    </row>
    <row r="22" spans="1:4" x14ac:dyDescent="0.25">
      <c r="A22" s="17"/>
      <c r="B22" s="16" t="s">
        <v>8</v>
      </c>
      <c r="C22" s="125">
        <f>C20*C21</f>
        <v>0</v>
      </c>
      <c r="D22" s="126"/>
    </row>
    <row r="23" spans="1:4" x14ac:dyDescent="0.25">
      <c r="A23" s="3"/>
      <c r="B23" s="15" t="s">
        <v>7</v>
      </c>
      <c r="C23" s="119"/>
      <c r="D23" s="120"/>
    </row>
    <row r="24" spans="1:4" x14ac:dyDescent="0.25">
      <c r="A24" s="3"/>
      <c r="B24" s="15" t="s">
        <v>6</v>
      </c>
      <c r="C24" s="119"/>
      <c r="D24" s="120"/>
    </row>
    <row r="25" spans="1:4" x14ac:dyDescent="0.25">
      <c r="A25" s="29" t="s">
        <v>36</v>
      </c>
      <c r="B25" s="116" t="s">
        <v>5</v>
      </c>
      <c r="C25" s="117"/>
      <c r="D25" s="118"/>
    </row>
    <row r="26" spans="1:4" x14ac:dyDescent="0.25">
      <c r="A26" s="14" t="s">
        <v>35</v>
      </c>
      <c r="B26" s="13" t="s">
        <v>290</v>
      </c>
      <c r="C26" s="12"/>
      <c r="D26" s="11"/>
    </row>
    <row r="27" spans="1:4" x14ac:dyDescent="0.25">
      <c r="A27" s="10" t="s">
        <v>34</v>
      </c>
      <c r="B27" s="116" t="s">
        <v>4</v>
      </c>
      <c r="C27" s="117"/>
      <c r="D27" s="118"/>
    </row>
    <row r="28" spans="1:4" x14ac:dyDescent="0.25">
      <c r="A28" s="7" t="s">
        <v>33</v>
      </c>
      <c r="B28" s="9" t="s">
        <v>136</v>
      </c>
      <c r="C28" s="8"/>
      <c r="D28" s="8"/>
    </row>
    <row r="29" spans="1:4" x14ac:dyDescent="0.25">
      <c r="A29" s="7" t="s">
        <v>32</v>
      </c>
      <c r="B29" s="9" t="s">
        <v>17</v>
      </c>
      <c r="C29" s="8"/>
      <c r="D29" s="8"/>
    </row>
    <row r="30" spans="1:4" x14ac:dyDescent="0.25">
      <c r="A30" s="7" t="s">
        <v>31</v>
      </c>
      <c r="B30" s="9" t="s">
        <v>147</v>
      </c>
      <c r="C30" s="8"/>
      <c r="D30" s="8"/>
    </row>
    <row r="31" spans="1:4" ht="25.5" x14ac:dyDescent="0.25">
      <c r="A31" s="7" t="s">
        <v>30</v>
      </c>
      <c r="B31" s="9" t="s">
        <v>416</v>
      </c>
      <c r="C31" s="8"/>
      <c r="D31" s="8"/>
    </row>
    <row r="32" spans="1:4" x14ac:dyDescent="0.25">
      <c r="A32" s="7" t="s">
        <v>29</v>
      </c>
      <c r="B32" s="9" t="s">
        <v>341</v>
      </c>
      <c r="C32" s="8"/>
      <c r="D32" s="8"/>
    </row>
    <row r="33" spans="1:4" ht="25.5" x14ac:dyDescent="0.25">
      <c r="A33" s="7" t="s">
        <v>28</v>
      </c>
      <c r="B33" s="27" t="s">
        <v>22</v>
      </c>
      <c r="C33" s="8"/>
      <c r="D33" s="8"/>
    </row>
    <row r="34" spans="1:4" x14ac:dyDescent="0.25">
      <c r="A34" s="7" t="s">
        <v>26</v>
      </c>
      <c r="B34" s="9" t="s">
        <v>27</v>
      </c>
      <c r="C34" s="24"/>
      <c r="D34" s="24"/>
    </row>
    <row r="35" spans="1:4" x14ac:dyDescent="0.25">
      <c r="A35" s="7" t="s">
        <v>3</v>
      </c>
      <c r="B35" s="9" t="s">
        <v>160</v>
      </c>
      <c r="C35" s="8"/>
      <c r="D35" s="8"/>
    </row>
    <row r="36" spans="1:4" x14ac:dyDescent="0.25">
      <c r="A36" s="7" t="s">
        <v>25</v>
      </c>
      <c r="B36" s="9" t="s">
        <v>342</v>
      </c>
      <c r="C36" s="8"/>
      <c r="D36" s="8"/>
    </row>
    <row r="37" spans="1:4" ht="17.25" customHeight="1" x14ac:dyDescent="0.25">
      <c r="A37" s="7" t="s">
        <v>24</v>
      </c>
      <c r="B37" s="9" t="s">
        <v>331</v>
      </c>
      <c r="C37" s="8"/>
      <c r="D37" s="8"/>
    </row>
    <row r="38" spans="1:4" x14ac:dyDescent="0.25">
      <c r="A38" s="7" t="s">
        <v>64</v>
      </c>
      <c r="B38" s="9" t="s">
        <v>330</v>
      </c>
      <c r="C38" s="8"/>
      <c r="D38" s="8"/>
    </row>
    <row r="39" spans="1:4" x14ac:dyDescent="0.25">
      <c r="A39" s="7" t="s">
        <v>65</v>
      </c>
      <c r="B39" s="39" t="s">
        <v>158</v>
      </c>
      <c r="C39" s="40"/>
      <c r="D39" s="40"/>
    </row>
    <row r="40" spans="1:4" x14ac:dyDescent="0.25">
      <c r="A40" s="7" t="s">
        <v>127</v>
      </c>
      <c r="B40" s="9" t="s">
        <v>15</v>
      </c>
      <c r="C40" s="8"/>
      <c r="D40" s="8"/>
    </row>
    <row r="41" spans="1:4" x14ac:dyDescent="0.25">
      <c r="A41" s="7" t="s">
        <v>141</v>
      </c>
      <c r="B41" s="9" t="s">
        <v>432</v>
      </c>
      <c r="C41" s="8"/>
      <c r="D41" s="8"/>
    </row>
    <row r="42" spans="1:4" x14ac:dyDescent="0.25">
      <c r="A42" s="7" t="s">
        <v>149</v>
      </c>
      <c r="B42" s="39" t="s">
        <v>343</v>
      </c>
      <c r="C42" s="40"/>
      <c r="D42" s="40"/>
    </row>
    <row r="43" spans="1:4" ht="15.75" thickBot="1" x14ac:dyDescent="0.3">
      <c r="A43" s="7" t="s">
        <v>150</v>
      </c>
      <c r="B43" s="42" t="s">
        <v>63</v>
      </c>
      <c r="C43" s="43"/>
      <c r="D43" s="44"/>
    </row>
    <row r="44" spans="1:4" x14ac:dyDescent="0.25">
      <c r="A44" s="5"/>
      <c r="B44" s="4" t="s">
        <v>1</v>
      </c>
      <c r="C44" s="127">
        <v>52323</v>
      </c>
      <c r="D44" s="128"/>
    </row>
    <row r="45" spans="1:4" x14ac:dyDescent="0.25">
      <c r="A45" s="3"/>
      <c r="B45" s="2" t="s">
        <v>0</v>
      </c>
      <c r="C45" s="119"/>
      <c r="D45" s="120"/>
    </row>
    <row r="47" spans="1:4" x14ac:dyDescent="0.25">
      <c r="A47" s="57"/>
      <c r="B47" s="58"/>
      <c r="C47" s="59"/>
      <c r="D47" s="59"/>
    </row>
    <row r="48" spans="1:4" ht="15.75" x14ac:dyDescent="0.25">
      <c r="A48" s="60"/>
      <c r="B48" s="63" t="s">
        <v>433</v>
      </c>
      <c r="C48" s="130">
        <f>C22</f>
        <v>0</v>
      </c>
      <c r="D48" s="131"/>
    </row>
    <row r="49" spans="1:4" x14ac:dyDescent="0.25">
      <c r="A49" s="51"/>
      <c r="B49" s="132" t="s">
        <v>434</v>
      </c>
      <c r="C49" s="133">
        <f>C22</f>
        <v>0</v>
      </c>
      <c r="D49" s="134"/>
    </row>
    <row r="50" spans="1:4" x14ac:dyDescent="0.25">
      <c r="A50" s="51"/>
      <c r="B50" s="132"/>
      <c r="C50" s="134"/>
      <c r="D50" s="134"/>
    </row>
    <row r="51" spans="1:4" x14ac:dyDescent="0.25">
      <c r="A51" s="61"/>
      <c r="B51" s="64" t="s">
        <v>435</v>
      </c>
      <c r="C51" s="131"/>
      <c r="D51" s="131"/>
    </row>
    <row r="52" spans="1:4" x14ac:dyDescent="0.25">
      <c r="A52" s="51"/>
      <c r="B52" s="65" t="s">
        <v>436</v>
      </c>
      <c r="C52" s="131"/>
      <c r="D52" s="131"/>
    </row>
    <row r="53" spans="1:4" x14ac:dyDescent="0.25">
      <c r="A53" s="51"/>
      <c r="B53" s="52"/>
      <c r="C53" s="129"/>
      <c r="D53" s="129"/>
    </row>
    <row r="54" spans="1:4" x14ac:dyDescent="0.25">
      <c r="A54" s="139" t="s">
        <v>442</v>
      </c>
      <c r="B54" s="139"/>
      <c r="C54" s="139"/>
      <c r="D54" s="139"/>
    </row>
    <row r="55" spans="1:4" x14ac:dyDescent="0.25">
      <c r="B55" s="66"/>
    </row>
    <row r="56" spans="1:4" x14ac:dyDescent="0.25">
      <c r="A56" s="140" t="s">
        <v>443</v>
      </c>
      <c r="B56" s="140"/>
      <c r="C56" s="140"/>
      <c r="D56" s="140"/>
    </row>
    <row r="57" spans="1:4" x14ac:dyDescent="0.25">
      <c r="A57" s="141" t="s">
        <v>444</v>
      </c>
      <c r="B57" s="141"/>
      <c r="C57" s="141"/>
      <c r="D57" s="141"/>
    </row>
    <row r="58" spans="1:4" x14ac:dyDescent="0.25">
      <c r="A58" s="142" t="s">
        <v>445</v>
      </c>
      <c r="B58" s="142"/>
      <c r="C58" s="142"/>
      <c r="D58" s="142"/>
    </row>
    <row r="59" spans="1:4" x14ac:dyDescent="0.25">
      <c r="A59" s="54"/>
      <c r="B59" s="53"/>
      <c r="C59" s="62"/>
      <c r="D59" s="62"/>
    </row>
    <row r="60" spans="1:4" x14ac:dyDescent="0.25">
      <c r="A60" s="54"/>
      <c r="B60" s="53"/>
      <c r="C60" s="62"/>
      <c r="D60" s="62"/>
    </row>
    <row r="61" spans="1:4" x14ac:dyDescent="0.25">
      <c r="A61" s="54"/>
      <c r="B61" s="53"/>
      <c r="C61" s="62"/>
      <c r="D61" s="62"/>
    </row>
    <row r="62" spans="1:4" x14ac:dyDescent="0.25">
      <c r="A62" s="54"/>
      <c r="B62" s="53"/>
      <c r="C62" s="62"/>
      <c r="D62" s="62"/>
    </row>
    <row r="63" spans="1:4" x14ac:dyDescent="0.25">
      <c r="A63" s="54"/>
      <c r="B63" s="53"/>
      <c r="C63" s="62"/>
      <c r="D63" s="62"/>
    </row>
    <row r="64" spans="1:4" x14ac:dyDescent="0.25">
      <c r="A64" s="54"/>
      <c r="B64" s="53"/>
      <c r="C64" s="62"/>
      <c r="D64" s="62"/>
    </row>
    <row r="65" spans="1:4" x14ac:dyDescent="0.25">
      <c r="A65" s="54"/>
      <c r="B65" s="53"/>
      <c r="C65" s="62"/>
      <c r="D65" s="62"/>
    </row>
    <row r="66" spans="1:4" x14ac:dyDescent="0.25">
      <c r="A66" s="54"/>
      <c r="B66" s="55"/>
      <c r="C66" s="62"/>
      <c r="D66" s="62"/>
    </row>
    <row r="67" spans="1:4" x14ac:dyDescent="0.25">
      <c r="A67" s="51"/>
      <c r="B67" s="56"/>
      <c r="C67" s="129"/>
      <c r="D67" s="129"/>
    </row>
    <row r="68" spans="1:4" x14ac:dyDescent="0.25">
      <c r="A68" s="51"/>
      <c r="B68" s="56"/>
      <c r="C68" s="129"/>
      <c r="D68" s="129"/>
    </row>
  </sheetData>
  <mergeCells count="37">
    <mergeCell ref="C68:D68"/>
    <mergeCell ref="C48:D48"/>
    <mergeCell ref="C51:D51"/>
    <mergeCell ref="C52:D52"/>
    <mergeCell ref="C53:D53"/>
    <mergeCell ref="C67:D67"/>
    <mergeCell ref="B49:B50"/>
    <mergeCell ref="C49:D50"/>
    <mergeCell ref="A54:D54"/>
    <mergeCell ref="A56:D56"/>
    <mergeCell ref="A57:D57"/>
    <mergeCell ref="A58:D58"/>
    <mergeCell ref="C45:D45"/>
    <mergeCell ref="C19:D19"/>
    <mergeCell ref="C20:D20"/>
    <mergeCell ref="C21:D21"/>
    <mergeCell ref="C22:D22"/>
    <mergeCell ref="C23:D23"/>
    <mergeCell ref="C24:D24"/>
    <mergeCell ref="C44:D44"/>
    <mergeCell ref="B14:D14"/>
    <mergeCell ref="B15:D15"/>
    <mergeCell ref="B16:D16"/>
    <mergeCell ref="B25:D25"/>
    <mergeCell ref="B27:D27"/>
    <mergeCell ref="B13:D13"/>
    <mergeCell ref="A2:D2"/>
    <mergeCell ref="A3:D3"/>
    <mergeCell ref="A4:D4"/>
    <mergeCell ref="A5:D5"/>
    <mergeCell ref="B6:D6"/>
    <mergeCell ref="B7:D7"/>
    <mergeCell ref="B8:D8"/>
    <mergeCell ref="B9:D9"/>
    <mergeCell ref="B10:D10"/>
    <mergeCell ref="B11:D11"/>
    <mergeCell ref="B12:D1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58" workbookViewId="0">
      <selection activeCell="B76" sqref="B76:E80"/>
    </sheetView>
  </sheetViews>
  <sheetFormatPr defaultRowHeight="15" x14ac:dyDescent="0.25"/>
  <cols>
    <col min="1" max="1" width="7.28515625" customWidth="1"/>
    <col min="2" max="2" width="55.5703125" customWidth="1"/>
    <col min="3" max="4" width="11.7109375" customWidth="1"/>
    <col min="7" max="7" width="11.85546875" bestFit="1" customWidth="1"/>
  </cols>
  <sheetData>
    <row r="1" spans="1:4" x14ac:dyDescent="0.25">
      <c r="A1" s="35"/>
      <c r="B1" s="34"/>
      <c r="C1" s="33"/>
      <c r="D1" s="32"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62</v>
      </c>
      <c r="B4" s="108"/>
      <c r="C4" s="108"/>
      <c r="D4" s="108"/>
    </row>
    <row r="5" spans="1:4" x14ac:dyDescent="0.25">
      <c r="A5" s="110" t="s">
        <v>52</v>
      </c>
      <c r="B5" s="110"/>
      <c r="C5" s="110"/>
      <c r="D5" s="110"/>
    </row>
    <row r="6" spans="1:4" ht="29.25" customHeight="1" x14ac:dyDescent="0.25">
      <c r="A6" s="30" t="s">
        <v>51</v>
      </c>
      <c r="B6" s="111" t="s">
        <v>50</v>
      </c>
      <c r="C6" s="112"/>
      <c r="D6" s="112"/>
    </row>
    <row r="7" spans="1:4" x14ac:dyDescent="0.25">
      <c r="A7" s="30" t="s">
        <v>49</v>
      </c>
      <c r="B7" s="111" t="s">
        <v>55</v>
      </c>
      <c r="C7" s="112"/>
      <c r="D7" s="112"/>
    </row>
    <row r="8" spans="1:4" ht="41.25" customHeight="1" x14ac:dyDescent="0.25">
      <c r="A8" s="30" t="s">
        <v>48</v>
      </c>
      <c r="B8" s="111" t="s">
        <v>47</v>
      </c>
      <c r="C8" s="112"/>
      <c r="D8" s="112"/>
    </row>
    <row r="9" spans="1:4" ht="15" customHeight="1" x14ac:dyDescent="0.25">
      <c r="A9" s="30" t="s">
        <v>46</v>
      </c>
      <c r="B9" s="111" t="s">
        <v>45</v>
      </c>
      <c r="C9" s="112"/>
      <c r="D9" s="112"/>
    </row>
    <row r="10" spans="1:4" x14ac:dyDescent="0.25">
      <c r="A10" s="30" t="s">
        <v>44</v>
      </c>
      <c r="B10" s="111" t="s">
        <v>43</v>
      </c>
      <c r="C10" s="112"/>
      <c r="D10" s="112"/>
    </row>
    <row r="11" spans="1:4" ht="52.5" customHeight="1" x14ac:dyDescent="0.25">
      <c r="A11" s="30" t="s">
        <v>42</v>
      </c>
      <c r="B11" s="111" t="s">
        <v>41</v>
      </c>
      <c r="C11" s="112"/>
      <c r="D11" s="112"/>
    </row>
    <row r="12" spans="1:4" ht="17.25" customHeight="1" x14ac:dyDescent="0.25">
      <c r="A12" s="30" t="s">
        <v>40</v>
      </c>
      <c r="B12" s="111" t="s">
        <v>235</v>
      </c>
      <c r="C12" s="112"/>
      <c r="D12" s="112"/>
    </row>
    <row r="13" spans="1:4" ht="30" customHeight="1" x14ac:dyDescent="0.25">
      <c r="A13" s="30" t="s">
        <v>38</v>
      </c>
      <c r="B13" s="104" t="s">
        <v>39</v>
      </c>
      <c r="C13" s="105"/>
      <c r="D13" s="106"/>
    </row>
    <row r="14" spans="1:4" ht="24" customHeight="1" x14ac:dyDescent="0.25">
      <c r="A14" s="30" t="s">
        <v>56</v>
      </c>
      <c r="B14" s="113" t="s">
        <v>57</v>
      </c>
      <c r="C14" s="114"/>
      <c r="D14" s="115"/>
    </row>
    <row r="15" spans="1:4" ht="30" customHeight="1" x14ac:dyDescent="0.25">
      <c r="A15" s="30" t="s">
        <v>58</v>
      </c>
      <c r="B15" s="104" t="s">
        <v>59</v>
      </c>
      <c r="C15" s="105"/>
      <c r="D15" s="106"/>
    </row>
    <row r="16" spans="1:4" x14ac:dyDescent="0.25">
      <c r="A16" s="30" t="s">
        <v>60</v>
      </c>
      <c r="B16" s="104" t="s">
        <v>61</v>
      </c>
      <c r="C16" s="105"/>
      <c r="D16" s="106"/>
    </row>
    <row r="18" spans="1:4" ht="38.25" x14ac:dyDescent="0.25">
      <c r="A18" s="23" t="s">
        <v>14</v>
      </c>
      <c r="B18" s="22" t="s">
        <v>13</v>
      </c>
      <c r="C18" s="21" t="s">
        <v>12</v>
      </c>
      <c r="D18" s="21" t="s">
        <v>11</v>
      </c>
    </row>
    <row r="19" spans="1:4" ht="15.75" x14ac:dyDescent="0.25">
      <c r="A19" s="20">
        <v>2.1</v>
      </c>
      <c r="B19" s="19" t="s">
        <v>210</v>
      </c>
      <c r="C19" s="121"/>
      <c r="D19" s="122"/>
    </row>
    <row r="20" spans="1:4" x14ac:dyDescent="0.25">
      <c r="A20" s="3"/>
      <c r="B20" s="15" t="s">
        <v>10</v>
      </c>
      <c r="C20" s="119">
        <v>2</v>
      </c>
      <c r="D20" s="120"/>
    </row>
    <row r="21" spans="1:4" x14ac:dyDescent="0.25">
      <c r="A21" s="3"/>
      <c r="B21" s="15" t="s">
        <v>9</v>
      </c>
      <c r="C21" s="123"/>
      <c r="D21" s="124"/>
    </row>
    <row r="22" spans="1:4" x14ac:dyDescent="0.25">
      <c r="A22" s="17"/>
      <c r="B22" s="16" t="s">
        <v>8</v>
      </c>
      <c r="C22" s="125">
        <f>C20*C21</f>
        <v>0</v>
      </c>
      <c r="D22" s="126"/>
    </row>
    <row r="23" spans="1:4" x14ac:dyDescent="0.25">
      <c r="A23" s="3"/>
      <c r="B23" s="15" t="s">
        <v>7</v>
      </c>
      <c r="C23" s="119"/>
      <c r="D23" s="120"/>
    </row>
    <row r="24" spans="1:4" x14ac:dyDescent="0.25">
      <c r="A24" s="3"/>
      <c r="B24" s="15" t="s">
        <v>6</v>
      </c>
      <c r="C24" s="119"/>
      <c r="D24" s="120"/>
    </row>
    <row r="25" spans="1:4" x14ac:dyDescent="0.25">
      <c r="A25" s="10" t="s">
        <v>194</v>
      </c>
      <c r="B25" s="116" t="s">
        <v>5</v>
      </c>
      <c r="C25" s="117"/>
      <c r="D25" s="118"/>
    </row>
    <row r="26" spans="1:4" x14ac:dyDescent="0.25">
      <c r="A26" s="14" t="s">
        <v>195</v>
      </c>
      <c r="B26" s="25" t="s">
        <v>212</v>
      </c>
      <c r="C26" s="12"/>
      <c r="D26" s="11"/>
    </row>
    <row r="27" spans="1:4" x14ac:dyDescent="0.25">
      <c r="A27" s="10" t="s">
        <v>196</v>
      </c>
      <c r="B27" s="116" t="s">
        <v>4</v>
      </c>
      <c r="C27" s="117"/>
      <c r="D27" s="118"/>
    </row>
    <row r="28" spans="1:4" x14ac:dyDescent="0.25">
      <c r="A28" s="7" t="s">
        <v>197</v>
      </c>
      <c r="B28" s="9" t="s">
        <v>137</v>
      </c>
      <c r="C28" s="11"/>
      <c r="D28" s="11"/>
    </row>
    <row r="29" spans="1:4" x14ac:dyDescent="0.25">
      <c r="A29" s="7" t="s">
        <v>301</v>
      </c>
      <c r="B29" s="9" t="s">
        <v>154</v>
      </c>
      <c r="C29" s="11"/>
      <c r="D29" s="11"/>
    </row>
    <row r="30" spans="1:4" x14ac:dyDescent="0.25">
      <c r="A30" s="7" t="s">
        <v>198</v>
      </c>
      <c r="B30" s="27" t="s">
        <v>213</v>
      </c>
      <c r="C30" s="11"/>
      <c r="D30" s="11"/>
    </row>
    <row r="31" spans="1:4" x14ac:dyDescent="0.25">
      <c r="A31" s="7" t="s">
        <v>197</v>
      </c>
      <c r="B31" s="36" t="s">
        <v>155</v>
      </c>
      <c r="C31" s="37"/>
      <c r="D31" s="37"/>
    </row>
    <row r="32" spans="1:4" x14ac:dyDescent="0.25">
      <c r="A32" s="7" t="s">
        <v>199</v>
      </c>
      <c r="B32" s="36" t="s">
        <v>417</v>
      </c>
      <c r="C32" s="37"/>
      <c r="D32" s="37"/>
    </row>
    <row r="33" spans="1:4" ht="25.5" x14ac:dyDescent="0.25">
      <c r="A33" s="7" t="s">
        <v>200</v>
      </c>
      <c r="B33" s="9" t="s">
        <v>426</v>
      </c>
      <c r="C33" s="37"/>
      <c r="D33" s="37"/>
    </row>
    <row r="34" spans="1:4" x14ac:dyDescent="0.25">
      <c r="A34" s="7" t="s">
        <v>201</v>
      </c>
      <c r="B34" s="36" t="s">
        <v>427</v>
      </c>
      <c r="C34" s="37"/>
      <c r="D34" s="37"/>
    </row>
    <row r="35" spans="1:4" x14ac:dyDescent="0.25">
      <c r="A35" s="7" t="s">
        <v>202</v>
      </c>
      <c r="B35" s="36" t="s">
        <v>418</v>
      </c>
      <c r="C35" s="37"/>
      <c r="D35" s="37"/>
    </row>
    <row r="36" spans="1:4" ht="25.5" x14ac:dyDescent="0.25">
      <c r="A36" s="7" t="s">
        <v>203</v>
      </c>
      <c r="B36" s="36" t="s">
        <v>214</v>
      </c>
      <c r="C36" s="37"/>
      <c r="D36" s="37"/>
    </row>
    <row r="37" spans="1:4" x14ac:dyDescent="0.25">
      <c r="A37" s="7" t="s">
        <v>204</v>
      </c>
      <c r="B37" s="45" t="s">
        <v>157</v>
      </c>
      <c r="C37" s="37"/>
      <c r="D37" s="37"/>
    </row>
    <row r="38" spans="1:4" x14ac:dyDescent="0.25">
      <c r="A38" s="7" t="s">
        <v>205</v>
      </c>
      <c r="B38" s="45" t="s">
        <v>339</v>
      </c>
      <c r="C38" s="11"/>
      <c r="D38" s="11"/>
    </row>
    <row r="39" spans="1:4" ht="27.75" customHeight="1" x14ac:dyDescent="0.25">
      <c r="A39" s="7" t="s">
        <v>206</v>
      </c>
      <c r="B39" s="9" t="s">
        <v>438</v>
      </c>
      <c r="C39" s="37"/>
      <c r="D39" s="37"/>
    </row>
    <row r="40" spans="1:4" x14ac:dyDescent="0.25">
      <c r="A40" s="7" t="s">
        <v>207</v>
      </c>
      <c r="B40" s="9" t="s">
        <v>431</v>
      </c>
      <c r="C40" s="37"/>
      <c r="D40" s="37"/>
    </row>
    <row r="41" spans="1:4" ht="15.75" thickBot="1" x14ac:dyDescent="0.3">
      <c r="A41" s="7" t="s">
        <v>208</v>
      </c>
      <c r="B41" s="42" t="s">
        <v>140</v>
      </c>
      <c r="C41" s="28"/>
      <c r="D41" s="28"/>
    </row>
    <row r="42" spans="1:4" x14ac:dyDescent="0.25">
      <c r="A42" s="5"/>
      <c r="B42" s="4" t="s">
        <v>1</v>
      </c>
      <c r="C42" s="127">
        <v>52201</v>
      </c>
      <c r="D42" s="128"/>
    </row>
    <row r="43" spans="1:4" x14ac:dyDescent="0.25">
      <c r="A43" s="3"/>
      <c r="B43" s="2" t="s">
        <v>0</v>
      </c>
      <c r="C43" s="119"/>
      <c r="D43" s="120"/>
    </row>
    <row r="45" spans="1:4" ht="15.75" x14ac:dyDescent="0.25">
      <c r="A45" s="20">
        <v>2.2000000000000002</v>
      </c>
      <c r="B45" s="19" t="s">
        <v>116</v>
      </c>
      <c r="C45" s="121"/>
      <c r="D45" s="122"/>
    </row>
    <row r="46" spans="1:4" x14ac:dyDescent="0.25">
      <c r="A46" s="3"/>
      <c r="B46" s="15" t="s">
        <v>10</v>
      </c>
      <c r="C46" s="119">
        <v>1</v>
      </c>
      <c r="D46" s="120"/>
    </row>
    <row r="47" spans="1:4" x14ac:dyDescent="0.25">
      <c r="A47" s="3"/>
      <c r="B47" s="15" t="s">
        <v>9</v>
      </c>
      <c r="C47" s="135"/>
      <c r="D47" s="136"/>
    </row>
    <row r="48" spans="1:4" x14ac:dyDescent="0.25">
      <c r="A48" s="17"/>
      <c r="B48" s="16" t="s">
        <v>8</v>
      </c>
      <c r="C48" s="137">
        <f>C46*C47</f>
        <v>0</v>
      </c>
      <c r="D48" s="138"/>
    </row>
    <row r="49" spans="1:4" x14ac:dyDescent="0.25">
      <c r="A49" s="3"/>
      <c r="B49" s="15" t="s">
        <v>7</v>
      </c>
      <c r="C49" s="119"/>
      <c r="D49" s="120"/>
    </row>
    <row r="50" spans="1:4" x14ac:dyDescent="0.25">
      <c r="A50" s="3"/>
      <c r="B50" s="15" t="s">
        <v>6</v>
      </c>
      <c r="C50" s="119"/>
      <c r="D50" s="120"/>
    </row>
    <row r="51" spans="1:4" x14ac:dyDescent="0.25">
      <c r="A51" s="29" t="s">
        <v>66</v>
      </c>
      <c r="B51" s="116" t="s">
        <v>5</v>
      </c>
      <c r="C51" s="117"/>
      <c r="D51" s="118"/>
    </row>
    <row r="52" spans="1:4" x14ac:dyDescent="0.25">
      <c r="A52" s="14" t="s">
        <v>67</v>
      </c>
      <c r="B52" s="13" t="s">
        <v>117</v>
      </c>
      <c r="C52" s="12"/>
      <c r="D52" s="11"/>
    </row>
    <row r="53" spans="1:4" x14ac:dyDescent="0.25">
      <c r="A53" s="10" t="s">
        <v>68</v>
      </c>
      <c r="B53" s="116" t="s">
        <v>4</v>
      </c>
      <c r="C53" s="117"/>
      <c r="D53" s="118"/>
    </row>
    <row r="54" spans="1:4" ht="25.5" x14ac:dyDescent="0.25">
      <c r="A54" s="7" t="s">
        <v>69</v>
      </c>
      <c r="B54" s="25" t="s">
        <v>297</v>
      </c>
      <c r="C54" s="11"/>
      <c r="D54" s="11"/>
    </row>
    <row r="55" spans="1:4" ht="25.5" x14ac:dyDescent="0.25">
      <c r="A55" s="7" t="s">
        <v>70</v>
      </c>
      <c r="B55" s="25" t="s">
        <v>340</v>
      </c>
      <c r="C55" s="11"/>
      <c r="D55" s="11"/>
    </row>
    <row r="56" spans="1:4" x14ac:dyDescent="0.25">
      <c r="A56" s="7" t="s">
        <v>298</v>
      </c>
      <c r="B56" s="25" t="s">
        <v>118</v>
      </c>
      <c r="C56" s="11"/>
      <c r="D56" s="11"/>
    </row>
    <row r="57" spans="1:4" x14ac:dyDescent="0.25">
      <c r="A57" s="7" t="s">
        <v>71</v>
      </c>
      <c r="B57" s="25" t="s">
        <v>329</v>
      </c>
      <c r="C57" s="11"/>
      <c r="D57" s="11"/>
    </row>
    <row r="58" spans="1:4" ht="25.5" x14ac:dyDescent="0.25">
      <c r="A58" s="7" t="s">
        <v>72</v>
      </c>
      <c r="B58" s="9" t="s">
        <v>426</v>
      </c>
      <c r="C58" s="11"/>
      <c r="D58" s="11"/>
    </row>
    <row r="59" spans="1:4" x14ac:dyDescent="0.25">
      <c r="A59" s="7" t="s">
        <v>73</v>
      </c>
      <c r="B59" s="25" t="s">
        <v>119</v>
      </c>
      <c r="C59" s="11"/>
      <c r="D59" s="11"/>
    </row>
    <row r="60" spans="1:4" x14ac:dyDescent="0.25">
      <c r="A60" s="7" t="s">
        <v>74</v>
      </c>
      <c r="B60" s="25" t="s">
        <v>437</v>
      </c>
      <c r="C60" s="11"/>
      <c r="D60" s="11"/>
    </row>
    <row r="61" spans="1:4" x14ac:dyDescent="0.25">
      <c r="A61" s="7" t="s">
        <v>75</v>
      </c>
      <c r="B61" s="25" t="s">
        <v>428</v>
      </c>
      <c r="C61" s="41"/>
      <c r="D61" s="11"/>
    </row>
    <row r="62" spans="1:4" ht="38.25" x14ac:dyDescent="0.25">
      <c r="A62" s="7" t="s">
        <v>76</v>
      </c>
      <c r="B62" s="25" t="s">
        <v>429</v>
      </c>
      <c r="C62" s="41"/>
      <c r="D62" s="11"/>
    </row>
    <row r="63" spans="1:4" x14ac:dyDescent="0.25">
      <c r="A63" s="7" t="s">
        <v>77</v>
      </c>
      <c r="B63" s="38" t="s">
        <v>63</v>
      </c>
      <c r="C63" s="11"/>
      <c r="D63" s="11"/>
    </row>
    <row r="64" spans="1:4" ht="15.75" thickBot="1" x14ac:dyDescent="0.3">
      <c r="A64" s="7" t="s">
        <v>103</v>
      </c>
      <c r="B64" s="6" t="s">
        <v>431</v>
      </c>
      <c r="C64" s="49"/>
      <c r="D64" s="28"/>
    </row>
    <row r="65" spans="1:5" x14ac:dyDescent="0.25">
      <c r="A65" s="5"/>
      <c r="B65" s="4" t="s">
        <v>1</v>
      </c>
      <c r="C65" s="127">
        <v>52201</v>
      </c>
      <c r="D65" s="128"/>
    </row>
    <row r="66" spans="1:5" x14ac:dyDescent="0.25">
      <c r="A66" s="3"/>
      <c r="B66" s="2" t="s">
        <v>0</v>
      </c>
      <c r="C66" s="119"/>
      <c r="D66" s="120"/>
    </row>
    <row r="69" spans="1:5" x14ac:dyDescent="0.25">
      <c r="B69" s="63" t="s">
        <v>439</v>
      </c>
      <c r="C69" s="130">
        <f>C22</f>
        <v>0</v>
      </c>
      <c r="D69" s="131"/>
    </row>
    <row r="70" spans="1:5" x14ac:dyDescent="0.25">
      <c r="B70" s="63" t="s">
        <v>440</v>
      </c>
      <c r="C70" s="130">
        <f>C48</f>
        <v>0</v>
      </c>
      <c r="D70" s="131"/>
    </row>
    <row r="71" spans="1:5" x14ac:dyDescent="0.25">
      <c r="B71" s="132" t="s">
        <v>441</v>
      </c>
      <c r="C71" s="133">
        <f>C70+C69</f>
        <v>0</v>
      </c>
      <c r="D71" s="134"/>
    </row>
    <row r="72" spans="1:5" x14ac:dyDescent="0.25">
      <c r="B72" s="132"/>
      <c r="C72" s="134"/>
      <c r="D72" s="134"/>
    </row>
    <row r="73" spans="1:5" x14ac:dyDescent="0.25">
      <c r="B73" s="64" t="s">
        <v>435</v>
      </c>
      <c r="C73" s="131"/>
      <c r="D73" s="131"/>
    </row>
    <row r="74" spans="1:5" x14ac:dyDescent="0.25">
      <c r="B74" s="65" t="s">
        <v>436</v>
      </c>
      <c r="C74" s="131"/>
      <c r="D74" s="131"/>
    </row>
    <row r="76" spans="1:5" x14ac:dyDescent="0.25">
      <c r="B76" s="139" t="s">
        <v>442</v>
      </c>
      <c r="C76" s="139"/>
      <c r="D76" s="139"/>
      <c r="E76" s="139"/>
    </row>
    <row r="77" spans="1:5" x14ac:dyDescent="0.25">
      <c r="C77" s="66"/>
    </row>
    <row r="78" spans="1:5" x14ac:dyDescent="0.25">
      <c r="B78" s="140" t="s">
        <v>443</v>
      </c>
      <c r="C78" s="140"/>
      <c r="D78" s="140"/>
      <c r="E78" s="140"/>
    </row>
    <row r="79" spans="1:5" x14ac:dyDescent="0.25">
      <c r="B79" s="141" t="s">
        <v>444</v>
      </c>
      <c r="C79" s="141"/>
      <c r="D79" s="141"/>
      <c r="E79" s="141"/>
    </row>
    <row r="80" spans="1:5" x14ac:dyDescent="0.25">
      <c r="B80" s="142" t="s">
        <v>445</v>
      </c>
      <c r="C80" s="142"/>
      <c r="D80" s="142"/>
      <c r="E80" s="142"/>
    </row>
  </sheetData>
  <mergeCells count="45">
    <mergeCell ref="C74:D74"/>
    <mergeCell ref="B76:E76"/>
    <mergeCell ref="B78:E78"/>
    <mergeCell ref="B79:E79"/>
    <mergeCell ref="B80:E80"/>
    <mergeCell ref="C69:D69"/>
    <mergeCell ref="C70:D70"/>
    <mergeCell ref="B71:B72"/>
    <mergeCell ref="C71:D72"/>
    <mergeCell ref="C73:D73"/>
    <mergeCell ref="C45:D45"/>
    <mergeCell ref="B51:D51"/>
    <mergeCell ref="B53:D53"/>
    <mergeCell ref="C65:D65"/>
    <mergeCell ref="C66:D66"/>
    <mergeCell ref="C46:D46"/>
    <mergeCell ref="C47:D47"/>
    <mergeCell ref="C48:D48"/>
    <mergeCell ref="C49:D49"/>
    <mergeCell ref="C50:D50"/>
    <mergeCell ref="B14:D14"/>
    <mergeCell ref="B15:D15"/>
    <mergeCell ref="B16:D16"/>
    <mergeCell ref="B13:D13"/>
    <mergeCell ref="A2:D2"/>
    <mergeCell ref="A3:D3"/>
    <mergeCell ref="A4:D4"/>
    <mergeCell ref="A5:D5"/>
    <mergeCell ref="B6:D6"/>
    <mergeCell ref="B7:D7"/>
    <mergeCell ref="B8:D8"/>
    <mergeCell ref="B9:D9"/>
    <mergeCell ref="B10:D10"/>
    <mergeCell ref="B11:D11"/>
    <mergeCell ref="B12:D12"/>
    <mergeCell ref="C19:D19"/>
    <mergeCell ref="C20:D20"/>
    <mergeCell ref="C21:D21"/>
    <mergeCell ref="C22:D22"/>
    <mergeCell ref="C23:D23"/>
    <mergeCell ref="C24:D24"/>
    <mergeCell ref="B25:D25"/>
    <mergeCell ref="B27:D27"/>
    <mergeCell ref="C42:D42"/>
    <mergeCell ref="C43:D4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4" workbookViewId="0">
      <selection activeCell="A56" sqref="A56:D60"/>
    </sheetView>
  </sheetViews>
  <sheetFormatPr defaultRowHeight="15" x14ac:dyDescent="0.25"/>
  <cols>
    <col min="1" max="1" width="7.28515625" customWidth="1"/>
    <col min="2" max="2" width="55.5703125" customWidth="1"/>
    <col min="3" max="4" width="11.7109375" customWidth="1"/>
    <col min="5" max="5" width="65.28515625" customWidth="1"/>
  </cols>
  <sheetData>
    <row r="1" spans="1:5" x14ac:dyDescent="0.25">
      <c r="A1" s="35"/>
      <c r="B1" s="34"/>
      <c r="C1" s="33"/>
      <c r="D1" s="32" t="s">
        <v>54</v>
      </c>
    </row>
    <row r="2" spans="1:5" ht="15.75" x14ac:dyDescent="0.25">
      <c r="A2" s="107" t="s">
        <v>53</v>
      </c>
      <c r="B2" s="107"/>
      <c r="C2" s="107"/>
      <c r="D2" s="107"/>
    </row>
    <row r="3" spans="1:5" ht="15.75" customHeight="1" x14ac:dyDescent="0.25">
      <c r="A3" s="108" t="s">
        <v>302</v>
      </c>
      <c r="B3" s="108"/>
      <c r="C3" s="108"/>
      <c r="D3" s="108"/>
    </row>
    <row r="4" spans="1:5" ht="15.75" x14ac:dyDescent="0.25">
      <c r="A4" s="109" t="s">
        <v>193</v>
      </c>
      <c r="B4" s="108"/>
      <c r="C4" s="108"/>
      <c r="D4" s="108"/>
    </row>
    <row r="5" spans="1:5" x14ac:dyDescent="0.25">
      <c r="A5" s="110" t="s">
        <v>52</v>
      </c>
      <c r="B5" s="110"/>
      <c r="C5" s="110"/>
      <c r="D5" s="110"/>
    </row>
    <row r="6" spans="1:5" ht="27" customHeight="1" x14ac:dyDescent="0.25">
      <c r="A6" s="30" t="s">
        <v>51</v>
      </c>
      <c r="B6" s="111" t="s">
        <v>50</v>
      </c>
      <c r="C6" s="112"/>
      <c r="D6" s="112"/>
    </row>
    <row r="7" spans="1:5" x14ac:dyDescent="0.25">
      <c r="A7" s="30" t="s">
        <v>49</v>
      </c>
      <c r="B7" s="111" t="s">
        <v>55</v>
      </c>
      <c r="C7" s="112"/>
      <c r="D7" s="112"/>
    </row>
    <row r="8" spans="1:5" ht="42.75" customHeight="1" x14ac:dyDescent="0.25">
      <c r="A8" s="30" t="s">
        <v>48</v>
      </c>
      <c r="B8" s="111" t="s">
        <v>47</v>
      </c>
      <c r="C8" s="112"/>
      <c r="D8" s="112"/>
      <c r="E8" s="31"/>
    </row>
    <row r="9" spans="1:5" ht="15" customHeight="1" x14ac:dyDescent="0.25">
      <c r="A9" s="30" t="s">
        <v>46</v>
      </c>
      <c r="B9" s="111" t="s">
        <v>45</v>
      </c>
      <c r="C9" s="112"/>
      <c r="D9" s="112"/>
    </row>
    <row r="10" spans="1:5" x14ac:dyDescent="0.25">
      <c r="A10" s="30" t="s">
        <v>44</v>
      </c>
      <c r="B10" s="111" t="s">
        <v>43</v>
      </c>
      <c r="C10" s="112"/>
      <c r="D10" s="112"/>
    </row>
    <row r="11" spans="1:5" ht="54" customHeight="1" x14ac:dyDescent="0.25">
      <c r="A11" s="30" t="s">
        <v>42</v>
      </c>
      <c r="B11" s="111" t="s">
        <v>41</v>
      </c>
      <c r="C11" s="112"/>
      <c r="D11" s="112"/>
    </row>
    <row r="12" spans="1:5" ht="17.25" customHeight="1" x14ac:dyDescent="0.25">
      <c r="A12" s="30" t="s">
        <v>40</v>
      </c>
      <c r="B12" s="111" t="s">
        <v>235</v>
      </c>
      <c r="C12" s="112"/>
      <c r="D12" s="112"/>
    </row>
    <row r="13" spans="1:5" ht="30" customHeight="1" x14ac:dyDescent="0.25">
      <c r="A13" s="30" t="s">
        <v>38</v>
      </c>
      <c r="B13" s="104" t="s">
        <v>39</v>
      </c>
      <c r="C13" s="105"/>
      <c r="D13" s="106"/>
    </row>
    <row r="14" spans="1:5" ht="24" customHeight="1" x14ac:dyDescent="0.25">
      <c r="A14" s="30" t="s">
        <v>56</v>
      </c>
      <c r="B14" s="113" t="s">
        <v>57</v>
      </c>
      <c r="C14" s="114"/>
      <c r="D14" s="115"/>
    </row>
    <row r="15" spans="1:5" ht="30" customHeight="1" x14ac:dyDescent="0.25">
      <c r="A15" s="30" t="s">
        <v>58</v>
      </c>
      <c r="B15" s="104" t="s">
        <v>59</v>
      </c>
      <c r="C15" s="105"/>
      <c r="D15" s="106"/>
    </row>
    <row r="16" spans="1:5" x14ac:dyDescent="0.25">
      <c r="A16" s="30" t="s">
        <v>60</v>
      </c>
      <c r="B16" s="104" t="s">
        <v>61</v>
      </c>
      <c r="C16" s="105"/>
      <c r="D16" s="106"/>
    </row>
    <row r="18" spans="1:5" ht="38.25" x14ac:dyDescent="0.25">
      <c r="A18" s="23" t="s">
        <v>14</v>
      </c>
      <c r="B18" s="22" t="s">
        <v>13</v>
      </c>
      <c r="C18" s="21" t="s">
        <v>12</v>
      </c>
      <c r="D18" s="21" t="s">
        <v>11</v>
      </c>
    </row>
    <row r="19" spans="1:5" ht="15.75" x14ac:dyDescent="0.25">
      <c r="A19" s="20">
        <v>3.1</v>
      </c>
      <c r="B19" s="19" t="s">
        <v>152</v>
      </c>
      <c r="C19" s="121"/>
      <c r="D19" s="122"/>
    </row>
    <row r="20" spans="1:5" x14ac:dyDescent="0.25">
      <c r="A20" s="3"/>
      <c r="B20" s="15" t="s">
        <v>10</v>
      </c>
      <c r="C20" s="119">
        <v>2</v>
      </c>
      <c r="D20" s="120"/>
    </row>
    <row r="21" spans="1:5" x14ac:dyDescent="0.25">
      <c r="A21" s="3"/>
      <c r="B21" s="15" t="s">
        <v>9</v>
      </c>
      <c r="C21" s="135"/>
      <c r="D21" s="136"/>
      <c r="E21" s="18"/>
    </row>
    <row r="22" spans="1:5" x14ac:dyDescent="0.25">
      <c r="A22" s="17"/>
      <c r="B22" s="16" t="s">
        <v>8</v>
      </c>
      <c r="C22" s="143">
        <f>C20*C21</f>
        <v>0</v>
      </c>
      <c r="D22" s="144"/>
    </row>
    <row r="23" spans="1:5" x14ac:dyDescent="0.25">
      <c r="A23" s="3"/>
      <c r="B23" s="15" t="s">
        <v>7</v>
      </c>
      <c r="C23" s="119"/>
      <c r="D23" s="120"/>
    </row>
    <row r="24" spans="1:5" x14ac:dyDescent="0.25">
      <c r="A24" s="3"/>
      <c r="B24" s="15" t="s">
        <v>6</v>
      </c>
      <c r="C24" s="119"/>
      <c r="D24" s="120"/>
    </row>
    <row r="25" spans="1:5" x14ac:dyDescent="0.25">
      <c r="A25" s="10" t="s">
        <v>78</v>
      </c>
      <c r="B25" s="116" t="s">
        <v>5</v>
      </c>
      <c r="C25" s="117"/>
      <c r="D25" s="118"/>
    </row>
    <row r="26" spans="1:5" x14ac:dyDescent="0.25">
      <c r="A26" s="14" t="s">
        <v>79</v>
      </c>
      <c r="B26" s="13" t="s">
        <v>153</v>
      </c>
      <c r="C26" s="12"/>
      <c r="D26" s="11"/>
    </row>
    <row r="27" spans="1:5" x14ac:dyDescent="0.25">
      <c r="A27" s="10" t="s">
        <v>80</v>
      </c>
      <c r="B27" s="116" t="s">
        <v>4</v>
      </c>
      <c r="C27" s="117"/>
      <c r="D27" s="118"/>
    </row>
    <row r="28" spans="1:5" x14ac:dyDescent="0.25">
      <c r="A28" s="7" t="s">
        <v>81</v>
      </c>
      <c r="B28" s="9" t="s">
        <v>137</v>
      </c>
      <c r="C28" s="8"/>
      <c r="D28" s="8"/>
    </row>
    <row r="29" spans="1:5" x14ac:dyDescent="0.25">
      <c r="A29" s="7" t="s">
        <v>82</v>
      </c>
      <c r="B29" s="9" t="s">
        <v>142</v>
      </c>
      <c r="C29" s="8"/>
      <c r="D29" s="8"/>
    </row>
    <row r="30" spans="1:5" x14ac:dyDescent="0.25">
      <c r="A30" s="7" t="s">
        <v>83</v>
      </c>
      <c r="B30" s="9" t="s">
        <v>336</v>
      </c>
      <c r="C30" s="8"/>
      <c r="D30" s="8"/>
    </row>
    <row r="31" spans="1:5" x14ac:dyDescent="0.25">
      <c r="A31" s="7" t="s">
        <v>84</v>
      </c>
      <c r="B31" s="9" t="s">
        <v>346</v>
      </c>
      <c r="C31" s="8"/>
      <c r="D31" s="8"/>
    </row>
    <row r="32" spans="1:5" x14ac:dyDescent="0.25">
      <c r="A32" s="7" t="s">
        <v>85</v>
      </c>
      <c r="B32" s="9" t="s">
        <v>345</v>
      </c>
      <c r="C32" s="8"/>
      <c r="D32" s="8"/>
    </row>
    <row r="33" spans="1:4" x14ac:dyDescent="0.25">
      <c r="A33" s="7" t="s">
        <v>86</v>
      </c>
      <c r="B33" s="9" t="s">
        <v>333</v>
      </c>
      <c r="C33" s="8"/>
      <c r="D33" s="8"/>
    </row>
    <row r="34" spans="1:4" ht="25.5" x14ac:dyDescent="0.25">
      <c r="A34" s="7" t="s">
        <v>87</v>
      </c>
      <c r="B34" s="9" t="s">
        <v>131</v>
      </c>
      <c r="C34" s="8"/>
      <c r="D34" s="8"/>
    </row>
    <row r="35" spans="1:4" x14ac:dyDescent="0.25">
      <c r="A35" s="7" t="s">
        <v>88</v>
      </c>
      <c r="B35" s="27" t="s">
        <v>320</v>
      </c>
      <c r="C35" s="8"/>
      <c r="D35" s="8"/>
    </row>
    <row r="36" spans="1:4" x14ac:dyDescent="0.25">
      <c r="A36" s="7" t="s">
        <v>89</v>
      </c>
      <c r="B36" s="9" t="s">
        <v>324</v>
      </c>
      <c r="C36" s="8"/>
      <c r="D36" s="8"/>
    </row>
    <row r="37" spans="1:4" ht="25.5" x14ac:dyDescent="0.25">
      <c r="A37" s="7" t="s">
        <v>90</v>
      </c>
      <c r="B37" s="9" t="s">
        <v>144</v>
      </c>
      <c r="C37" s="8"/>
      <c r="D37" s="8"/>
    </row>
    <row r="38" spans="1:4" x14ac:dyDescent="0.25">
      <c r="A38" s="7" t="s">
        <v>104</v>
      </c>
      <c r="B38" s="9" t="s">
        <v>337</v>
      </c>
      <c r="C38" s="24"/>
      <c r="D38" s="24"/>
    </row>
    <row r="39" spans="1:4" ht="17.25" customHeight="1" x14ac:dyDescent="0.25">
      <c r="A39" s="7" t="s">
        <v>91</v>
      </c>
      <c r="B39" s="39" t="s">
        <v>331</v>
      </c>
      <c r="C39" s="24"/>
      <c r="D39" s="40"/>
    </row>
    <row r="40" spans="1:4" x14ac:dyDescent="0.25">
      <c r="A40" s="7" t="s">
        <v>105</v>
      </c>
      <c r="B40" s="9" t="s">
        <v>159</v>
      </c>
      <c r="C40" s="8"/>
      <c r="D40" s="8"/>
    </row>
    <row r="41" spans="1:4" x14ac:dyDescent="0.25">
      <c r="A41" s="7" t="s">
        <v>106</v>
      </c>
      <c r="B41" s="9" t="s">
        <v>158</v>
      </c>
      <c r="C41" s="8"/>
      <c r="D41" s="8"/>
    </row>
    <row r="42" spans="1:4" x14ac:dyDescent="0.25">
      <c r="A42" s="7" t="s">
        <v>107</v>
      </c>
      <c r="B42" s="9" t="s">
        <v>432</v>
      </c>
      <c r="C42" s="8"/>
      <c r="D42" s="8"/>
    </row>
    <row r="43" spans="1:4" x14ac:dyDescent="0.25">
      <c r="A43" s="7" t="s">
        <v>108</v>
      </c>
      <c r="B43" s="9" t="s">
        <v>15</v>
      </c>
      <c r="C43" s="8"/>
      <c r="D43" s="8"/>
    </row>
    <row r="44" spans="1:4" ht="25.5" x14ac:dyDescent="0.25">
      <c r="A44" s="7" t="s">
        <v>143</v>
      </c>
      <c r="B44" s="9" t="s">
        <v>446</v>
      </c>
      <c r="C44" s="8"/>
      <c r="D44" s="8"/>
    </row>
    <row r="45" spans="1:4" x14ac:dyDescent="0.25">
      <c r="A45" s="7" t="s">
        <v>145</v>
      </c>
      <c r="B45" s="38" t="s">
        <v>63</v>
      </c>
      <c r="C45" s="24"/>
      <c r="D45" s="40"/>
    </row>
    <row r="46" spans="1:4" ht="15.75" thickBot="1" x14ac:dyDescent="0.3">
      <c r="A46" s="7" t="s">
        <v>299</v>
      </c>
      <c r="B46" s="42" t="s">
        <v>338</v>
      </c>
      <c r="C46" s="43"/>
      <c r="D46" s="44"/>
    </row>
    <row r="47" spans="1:4" x14ac:dyDescent="0.25">
      <c r="A47" s="5"/>
      <c r="B47" s="4" t="s">
        <v>1</v>
      </c>
      <c r="C47" s="127">
        <v>52201</v>
      </c>
      <c r="D47" s="128"/>
    </row>
    <row r="48" spans="1:4" x14ac:dyDescent="0.25">
      <c r="A48" s="3"/>
      <c r="B48" s="2" t="s">
        <v>0</v>
      </c>
      <c r="C48" s="119"/>
      <c r="D48" s="120"/>
    </row>
    <row r="50" spans="1:4" x14ac:dyDescent="0.25">
      <c r="B50" s="63" t="s">
        <v>465</v>
      </c>
      <c r="C50" s="130">
        <f>C22</f>
        <v>0</v>
      </c>
      <c r="D50" s="131"/>
    </row>
    <row r="51" spans="1:4" x14ac:dyDescent="0.25">
      <c r="B51" s="132" t="s">
        <v>466</v>
      </c>
      <c r="C51" s="133">
        <f>SUM(C50:D50)</f>
        <v>0</v>
      </c>
      <c r="D51" s="134"/>
    </row>
    <row r="52" spans="1:4" x14ac:dyDescent="0.25">
      <c r="B52" s="132"/>
      <c r="C52" s="134"/>
      <c r="D52" s="134"/>
    </row>
    <row r="53" spans="1:4" x14ac:dyDescent="0.25">
      <c r="B53" s="64" t="s">
        <v>435</v>
      </c>
      <c r="C53" s="131"/>
      <c r="D53" s="131"/>
    </row>
    <row r="54" spans="1:4" x14ac:dyDescent="0.25">
      <c r="B54" s="65" t="s">
        <v>436</v>
      </c>
      <c r="C54" s="131"/>
      <c r="D54" s="131"/>
    </row>
    <row r="56" spans="1:4" x14ac:dyDescent="0.25">
      <c r="A56" s="139" t="s">
        <v>442</v>
      </c>
      <c r="B56" s="139"/>
      <c r="C56" s="139"/>
      <c r="D56" s="139"/>
    </row>
    <row r="57" spans="1:4" x14ac:dyDescent="0.25">
      <c r="B57" s="66"/>
    </row>
    <row r="58" spans="1:4" x14ac:dyDescent="0.25">
      <c r="A58" s="140" t="s">
        <v>443</v>
      </c>
      <c r="B58" s="140"/>
      <c r="C58" s="140"/>
      <c r="D58" s="140"/>
    </row>
    <row r="59" spans="1:4" x14ac:dyDescent="0.25">
      <c r="A59" s="141" t="s">
        <v>444</v>
      </c>
      <c r="B59" s="141"/>
      <c r="C59" s="141"/>
      <c r="D59" s="141"/>
    </row>
    <row r="60" spans="1:4" x14ac:dyDescent="0.25">
      <c r="A60" s="142" t="s">
        <v>445</v>
      </c>
      <c r="B60" s="142"/>
      <c r="C60" s="142"/>
      <c r="D60" s="142"/>
    </row>
  </sheetData>
  <mergeCells count="34">
    <mergeCell ref="A56:D56"/>
    <mergeCell ref="A58:D58"/>
    <mergeCell ref="A59:D59"/>
    <mergeCell ref="A60:D60"/>
    <mergeCell ref="C50:D50"/>
    <mergeCell ref="B51:B52"/>
    <mergeCell ref="C51:D52"/>
    <mergeCell ref="C53:D53"/>
    <mergeCell ref="C54:D54"/>
    <mergeCell ref="B27:D27"/>
    <mergeCell ref="C47:D47"/>
    <mergeCell ref="C48:D48"/>
    <mergeCell ref="C19:D19"/>
    <mergeCell ref="C20:D20"/>
    <mergeCell ref="C21:D21"/>
    <mergeCell ref="C22:D22"/>
    <mergeCell ref="B25:D25"/>
    <mergeCell ref="B14:D14"/>
    <mergeCell ref="B15:D15"/>
    <mergeCell ref="B16:D16"/>
    <mergeCell ref="C23:D23"/>
    <mergeCell ref="C24:D24"/>
    <mergeCell ref="B13:D13"/>
    <mergeCell ref="A2:D2"/>
    <mergeCell ref="A3:D3"/>
    <mergeCell ref="A4:D4"/>
    <mergeCell ref="A5:D5"/>
    <mergeCell ref="B6:D6"/>
    <mergeCell ref="B7:D7"/>
    <mergeCell ref="B8:D8"/>
    <mergeCell ref="B9:D9"/>
    <mergeCell ref="B10:D10"/>
    <mergeCell ref="B11:D11"/>
    <mergeCell ref="B12:D1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34" workbookViewId="0">
      <selection activeCell="A56" sqref="A56:D60"/>
    </sheetView>
  </sheetViews>
  <sheetFormatPr defaultRowHeight="15" x14ac:dyDescent="0.25"/>
  <cols>
    <col min="1" max="1" width="7.28515625" customWidth="1"/>
    <col min="2" max="2" width="55.5703125" customWidth="1"/>
    <col min="3" max="4" width="11.7109375" customWidth="1"/>
  </cols>
  <sheetData>
    <row r="1" spans="1:4" x14ac:dyDescent="0.25">
      <c r="A1" s="35"/>
      <c r="B1" s="34"/>
      <c r="C1" s="33"/>
      <c r="D1" s="32"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351</v>
      </c>
      <c r="B4" s="108"/>
      <c r="C4" s="108"/>
      <c r="D4" s="108"/>
    </row>
    <row r="5" spans="1:4" x14ac:dyDescent="0.25">
      <c r="A5" s="110" t="s">
        <v>52</v>
      </c>
      <c r="B5" s="110"/>
      <c r="C5" s="110"/>
      <c r="D5" s="110"/>
    </row>
    <row r="6" spans="1:4" ht="27" customHeight="1" x14ac:dyDescent="0.25">
      <c r="A6" s="30" t="s">
        <v>51</v>
      </c>
      <c r="B6" s="111" t="s">
        <v>50</v>
      </c>
      <c r="C6" s="112"/>
      <c r="D6" s="112"/>
    </row>
    <row r="7" spans="1:4" x14ac:dyDescent="0.25">
      <c r="A7" s="30" t="s">
        <v>49</v>
      </c>
      <c r="B7" s="111" t="s">
        <v>55</v>
      </c>
      <c r="C7" s="112"/>
      <c r="D7" s="112"/>
    </row>
    <row r="8" spans="1:4" ht="42.75" customHeight="1" x14ac:dyDescent="0.25">
      <c r="A8" s="30" t="s">
        <v>48</v>
      </c>
      <c r="B8" s="111" t="s">
        <v>47</v>
      </c>
      <c r="C8" s="112"/>
      <c r="D8" s="112"/>
    </row>
    <row r="9" spans="1:4" ht="15" customHeight="1" x14ac:dyDescent="0.25">
      <c r="A9" s="30" t="s">
        <v>46</v>
      </c>
      <c r="B9" s="111" t="s">
        <v>45</v>
      </c>
      <c r="C9" s="112"/>
      <c r="D9" s="112"/>
    </row>
    <row r="10" spans="1:4" x14ac:dyDescent="0.25">
      <c r="A10" s="30" t="s">
        <v>44</v>
      </c>
      <c r="B10" s="111" t="s">
        <v>43</v>
      </c>
      <c r="C10" s="112"/>
      <c r="D10" s="112"/>
    </row>
    <row r="11" spans="1:4" ht="54" customHeight="1" x14ac:dyDescent="0.25">
      <c r="A11" s="30" t="s">
        <v>42</v>
      </c>
      <c r="B11" s="111" t="s">
        <v>41</v>
      </c>
      <c r="C11" s="112"/>
      <c r="D11" s="112"/>
    </row>
    <row r="12" spans="1:4" ht="17.25" customHeight="1" x14ac:dyDescent="0.25">
      <c r="A12" s="30" t="s">
        <v>40</v>
      </c>
      <c r="B12" s="111" t="s">
        <v>235</v>
      </c>
      <c r="C12" s="112"/>
      <c r="D12" s="112"/>
    </row>
    <row r="13" spans="1:4" ht="30" customHeight="1" x14ac:dyDescent="0.25">
      <c r="A13" s="30" t="s">
        <v>38</v>
      </c>
      <c r="B13" s="104" t="s">
        <v>39</v>
      </c>
      <c r="C13" s="105"/>
      <c r="D13" s="106"/>
    </row>
    <row r="14" spans="1:4" ht="24" customHeight="1" x14ac:dyDescent="0.25">
      <c r="A14" s="30" t="s">
        <v>56</v>
      </c>
      <c r="B14" s="113" t="s">
        <v>57</v>
      </c>
      <c r="C14" s="114"/>
      <c r="D14" s="115"/>
    </row>
    <row r="15" spans="1:4" ht="30" customHeight="1" x14ac:dyDescent="0.25">
      <c r="A15" s="30" t="s">
        <v>58</v>
      </c>
      <c r="B15" s="104" t="s">
        <v>59</v>
      </c>
      <c r="C15" s="105"/>
      <c r="D15" s="106"/>
    </row>
    <row r="16" spans="1:4" x14ac:dyDescent="0.25">
      <c r="A16" s="30" t="s">
        <v>60</v>
      </c>
      <c r="B16" s="104" t="s">
        <v>61</v>
      </c>
      <c r="C16" s="105"/>
      <c r="D16" s="106"/>
    </row>
    <row r="18" spans="1:4" ht="38.25" x14ac:dyDescent="0.25">
      <c r="A18" s="23" t="s">
        <v>14</v>
      </c>
      <c r="B18" s="22" t="s">
        <v>13</v>
      </c>
      <c r="C18" s="21" t="s">
        <v>12</v>
      </c>
      <c r="D18" s="21" t="s">
        <v>11</v>
      </c>
    </row>
    <row r="19" spans="1:4" ht="15.75" x14ac:dyDescent="0.25">
      <c r="A19" s="20">
        <v>4.0999999999999996</v>
      </c>
      <c r="B19" s="19" t="s">
        <v>16</v>
      </c>
      <c r="C19" s="121"/>
      <c r="D19" s="122"/>
    </row>
    <row r="20" spans="1:4" x14ac:dyDescent="0.25">
      <c r="A20" s="3"/>
      <c r="B20" s="15" t="s">
        <v>10</v>
      </c>
      <c r="C20" s="119">
        <v>2</v>
      </c>
      <c r="D20" s="120"/>
    </row>
    <row r="21" spans="1:4" x14ac:dyDescent="0.25">
      <c r="A21" s="3"/>
      <c r="B21" s="15" t="s">
        <v>9</v>
      </c>
      <c r="C21" s="135"/>
      <c r="D21" s="136"/>
    </row>
    <row r="22" spans="1:4" x14ac:dyDescent="0.25">
      <c r="A22" s="17"/>
      <c r="B22" s="16" t="s">
        <v>8</v>
      </c>
      <c r="C22" s="143">
        <f>C20*C21</f>
        <v>0</v>
      </c>
      <c r="D22" s="144"/>
    </row>
    <row r="23" spans="1:4" x14ac:dyDescent="0.25">
      <c r="A23" s="3"/>
      <c r="B23" s="15" t="s">
        <v>7</v>
      </c>
      <c r="C23" s="119"/>
      <c r="D23" s="120"/>
    </row>
    <row r="24" spans="1:4" x14ac:dyDescent="0.25">
      <c r="A24" s="3"/>
      <c r="B24" s="15" t="s">
        <v>6</v>
      </c>
      <c r="C24" s="119"/>
      <c r="D24" s="120"/>
    </row>
    <row r="25" spans="1:4" x14ac:dyDescent="0.25">
      <c r="A25" s="10" t="s">
        <v>92</v>
      </c>
      <c r="B25" s="116" t="s">
        <v>5</v>
      </c>
      <c r="C25" s="117"/>
      <c r="D25" s="118"/>
    </row>
    <row r="26" spans="1:4" x14ac:dyDescent="0.25">
      <c r="A26" s="14" t="s">
        <v>93</v>
      </c>
      <c r="B26" s="13" t="s">
        <v>236</v>
      </c>
      <c r="C26" s="12"/>
      <c r="D26" s="11"/>
    </row>
    <row r="27" spans="1:4" x14ac:dyDescent="0.25">
      <c r="A27" s="10" t="s">
        <v>94</v>
      </c>
      <c r="B27" s="116" t="s">
        <v>4</v>
      </c>
      <c r="C27" s="117"/>
      <c r="D27" s="118"/>
    </row>
    <row r="28" spans="1:4" x14ac:dyDescent="0.25">
      <c r="A28" s="7" t="s">
        <v>95</v>
      </c>
      <c r="B28" s="9" t="s">
        <v>137</v>
      </c>
      <c r="C28" s="8"/>
      <c r="D28" s="8"/>
    </row>
    <row r="29" spans="1:4" x14ac:dyDescent="0.25">
      <c r="A29" s="7" t="s">
        <v>96</v>
      </c>
      <c r="B29" s="9" t="s">
        <v>142</v>
      </c>
      <c r="C29" s="8"/>
      <c r="D29" s="8"/>
    </row>
    <row r="30" spans="1:4" x14ac:dyDescent="0.25">
      <c r="A30" s="7" t="s">
        <v>97</v>
      </c>
      <c r="B30" s="9" t="s">
        <v>336</v>
      </c>
      <c r="C30" s="8"/>
      <c r="D30" s="8"/>
    </row>
    <row r="31" spans="1:4" x14ac:dyDescent="0.25">
      <c r="A31" s="7" t="s">
        <v>98</v>
      </c>
      <c r="B31" s="9" t="s">
        <v>346</v>
      </c>
      <c r="C31" s="8"/>
      <c r="D31" s="8"/>
    </row>
    <row r="32" spans="1:4" x14ac:dyDescent="0.25">
      <c r="A32" s="7" t="s">
        <v>109</v>
      </c>
      <c r="B32" s="9" t="s">
        <v>345</v>
      </c>
      <c r="C32" s="8"/>
      <c r="D32" s="8"/>
    </row>
    <row r="33" spans="1:4" x14ac:dyDescent="0.25">
      <c r="A33" s="7" t="s">
        <v>99</v>
      </c>
      <c r="B33" s="9" t="s">
        <v>333</v>
      </c>
      <c r="C33" s="8"/>
      <c r="D33" s="8"/>
    </row>
    <row r="34" spans="1:4" ht="25.5" x14ac:dyDescent="0.25">
      <c r="A34" s="7" t="s">
        <v>110</v>
      </c>
      <c r="B34" s="9" t="s">
        <v>131</v>
      </c>
      <c r="C34" s="8"/>
      <c r="D34" s="8"/>
    </row>
    <row r="35" spans="1:4" x14ac:dyDescent="0.25">
      <c r="A35" s="7" t="s">
        <v>100</v>
      </c>
      <c r="B35" s="27" t="s">
        <v>320</v>
      </c>
      <c r="C35" s="8"/>
      <c r="D35" s="8"/>
    </row>
    <row r="36" spans="1:4" x14ac:dyDescent="0.25">
      <c r="A36" s="7" t="s">
        <v>111</v>
      </c>
      <c r="B36" s="9" t="s">
        <v>324</v>
      </c>
      <c r="C36" s="8"/>
      <c r="D36" s="8"/>
    </row>
    <row r="37" spans="1:4" ht="25.5" x14ac:dyDescent="0.25">
      <c r="A37" s="7" t="s">
        <v>101</v>
      </c>
      <c r="B37" s="9" t="s">
        <v>144</v>
      </c>
      <c r="C37" s="24"/>
      <c r="D37" s="24"/>
    </row>
    <row r="38" spans="1:4" ht="17.25" customHeight="1" x14ac:dyDescent="0.25">
      <c r="A38" s="7" t="s">
        <v>112</v>
      </c>
      <c r="B38" s="9" t="s">
        <v>337</v>
      </c>
      <c r="C38" s="8"/>
      <c r="D38" s="8"/>
    </row>
    <row r="39" spans="1:4" x14ac:dyDescent="0.25">
      <c r="A39" s="7" t="s">
        <v>102</v>
      </c>
      <c r="B39" s="39" t="s">
        <v>331</v>
      </c>
      <c r="C39" s="40"/>
      <c r="D39" s="40"/>
    </row>
    <row r="40" spans="1:4" x14ac:dyDescent="0.25">
      <c r="A40" s="7" t="s">
        <v>113</v>
      </c>
      <c r="B40" s="9" t="s">
        <v>159</v>
      </c>
      <c r="C40" s="8"/>
      <c r="D40" s="8"/>
    </row>
    <row r="41" spans="1:4" x14ac:dyDescent="0.25">
      <c r="A41" s="7" t="s">
        <v>114</v>
      </c>
      <c r="B41" s="9" t="s">
        <v>158</v>
      </c>
      <c r="C41" s="8"/>
      <c r="D41" s="8"/>
    </row>
    <row r="42" spans="1:4" x14ac:dyDescent="0.25">
      <c r="A42" s="7" t="s">
        <v>115</v>
      </c>
      <c r="B42" s="9" t="s">
        <v>432</v>
      </c>
      <c r="C42" s="8"/>
      <c r="D42" s="8"/>
    </row>
    <row r="43" spans="1:4" x14ac:dyDescent="0.25">
      <c r="A43" s="7" t="s">
        <v>190</v>
      </c>
      <c r="B43" s="9" t="s">
        <v>15</v>
      </c>
      <c r="C43" s="8"/>
      <c r="D43" s="8"/>
    </row>
    <row r="44" spans="1:4" ht="25.5" x14ac:dyDescent="0.25">
      <c r="A44" s="7" t="s">
        <v>191</v>
      </c>
      <c r="B44" s="9" t="s">
        <v>447</v>
      </c>
      <c r="C44" s="8"/>
      <c r="D44" s="8"/>
    </row>
    <row r="45" spans="1:4" x14ac:dyDescent="0.25">
      <c r="A45" s="7" t="s">
        <v>192</v>
      </c>
      <c r="B45" s="38" t="s">
        <v>63</v>
      </c>
      <c r="C45" s="24"/>
      <c r="D45" s="40"/>
    </row>
    <row r="46" spans="1:4" ht="15.75" thickBot="1" x14ac:dyDescent="0.3">
      <c r="A46" s="7" t="s">
        <v>300</v>
      </c>
      <c r="B46" s="42" t="s">
        <v>338</v>
      </c>
      <c r="C46" s="43"/>
      <c r="D46" s="44"/>
    </row>
    <row r="47" spans="1:4" x14ac:dyDescent="0.25">
      <c r="A47" s="5"/>
      <c r="B47" s="4" t="s">
        <v>1</v>
      </c>
      <c r="C47" s="127">
        <v>52201</v>
      </c>
      <c r="D47" s="128"/>
    </row>
    <row r="48" spans="1:4" x14ac:dyDescent="0.25">
      <c r="A48" s="3"/>
      <c r="B48" s="2" t="s">
        <v>0</v>
      </c>
      <c r="C48" s="119"/>
      <c r="D48" s="120"/>
    </row>
    <row r="50" spans="1:4" x14ac:dyDescent="0.25">
      <c r="B50" s="63" t="s">
        <v>467</v>
      </c>
      <c r="C50" s="130">
        <f>C22</f>
        <v>0</v>
      </c>
      <c r="D50" s="131"/>
    </row>
    <row r="51" spans="1:4" x14ac:dyDescent="0.25">
      <c r="B51" s="132" t="s">
        <v>468</v>
      </c>
      <c r="C51" s="133">
        <f>SUM(C50:D50)</f>
        <v>0</v>
      </c>
      <c r="D51" s="134"/>
    </row>
    <row r="52" spans="1:4" x14ac:dyDescent="0.25">
      <c r="B52" s="132"/>
      <c r="C52" s="134"/>
      <c r="D52" s="134"/>
    </row>
    <row r="53" spans="1:4" x14ac:dyDescent="0.25">
      <c r="B53" s="64" t="s">
        <v>435</v>
      </c>
      <c r="C53" s="131"/>
      <c r="D53" s="131"/>
    </row>
    <row r="54" spans="1:4" x14ac:dyDescent="0.25">
      <c r="B54" s="65" t="s">
        <v>436</v>
      </c>
      <c r="C54" s="131"/>
      <c r="D54" s="131"/>
    </row>
    <row r="56" spans="1:4" x14ac:dyDescent="0.25">
      <c r="A56" s="139" t="s">
        <v>442</v>
      </c>
      <c r="B56" s="139"/>
      <c r="C56" s="139"/>
      <c r="D56" s="139"/>
    </row>
    <row r="57" spans="1:4" x14ac:dyDescent="0.25">
      <c r="B57" s="66"/>
    </row>
    <row r="58" spans="1:4" x14ac:dyDescent="0.25">
      <c r="A58" s="140" t="s">
        <v>443</v>
      </c>
      <c r="B58" s="140"/>
      <c r="C58" s="140"/>
      <c r="D58" s="140"/>
    </row>
    <row r="59" spans="1:4" x14ac:dyDescent="0.25">
      <c r="A59" s="141" t="s">
        <v>444</v>
      </c>
      <c r="B59" s="141"/>
      <c r="C59" s="141"/>
      <c r="D59" s="141"/>
    </row>
    <row r="60" spans="1:4" x14ac:dyDescent="0.25">
      <c r="A60" s="142" t="s">
        <v>445</v>
      </c>
      <c r="B60" s="142"/>
      <c r="C60" s="142"/>
      <c r="D60" s="142"/>
    </row>
  </sheetData>
  <mergeCells count="34">
    <mergeCell ref="A56:D56"/>
    <mergeCell ref="A58:D58"/>
    <mergeCell ref="A59:D59"/>
    <mergeCell ref="A60:D60"/>
    <mergeCell ref="C50:D50"/>
    <mergeCell ref="B51:B52"/>
    <mergeCell ref="C51:D52"/>
    <mergeCell ref="C53:D53"/>
    <mergeCell ref="C54:D54"/>
    <mergeCell ref="C48:D48"/>
    <mergeCell ref="C47:D47"/>
    <mergeCell ref="B14:D14"/>
    <mergeCell ref="B15:D15"/>
    <mergeCell ref="B16:D16"/>
    <mergeCell ref="C19:D19"/>
    <mergeCell ref="C20:D20"/>
    <mergeCell ref="C21:D21"/>
    <mergeCell ref="C22:D22"/>
    <mergeCell ref="C23:D23"/>
    <mergeCell ref="C24:D24"/>
    <mergeCell ref="B25:D25"/>
    <mergeCell ref="B27:D27"/>
    <mergeCell ref="B13:D13"/>
    <mergeCell ref="A2:D2"/>
    <mergeCell ref="A3:D3"/>
    <mergeCell ref="A4:D4"/>
    <mergeCell ref="A5:D5"/>
    <mergeCell ref="B6:D6"/>
    <mergeCell ref="B7:D7"/>
    <mergeCell ref="B8:D8"/>
    <mergeCell ref="B9:D9"/>
    <mergeCell ref="B10:D10"/>
    <mergeCell ref="B11:D11"/>
    <mergeCell ref="B12:D1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36" zoomScale="80" zoomScaleNormal="80" workbookViewId="0">
      <selection activeCell="D76" sqref="D76"/>
    </sheetView>
  </sheetViews>
  <sheetFormatPr defaultRowHeight="15" x14ac:dyDescent="0.25"/>
  <cols>
    <col min="1" max="1" width="8.7109375" customWidth="1"/>
    <col min="2" max="2" width="56.85546875" customWidth="1"/>
    <col min="3" max="3" width="13" customWidth="1"/>
    <col min="4" max="4" width="38.85546875" customWidth="1"/>
  </cols>
  <sheetData>
    <row r="1" spans="1:4" ht="15.75" x14ac:dyDescent="0.25">
      <c r="A1" s="67"/>
      <c r="B1" s="68"/>
      <c r="C1" s="69"/>
      <c r="D1" s="70"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209</v>
      </c>
      <c r="B4" s="108"/>
      <c r="C4" s="108"/>
      <c r="D4" s="108"/>
    </row>
    <row r="5" spans="1:4" ht="15.75" x14ac:dyDescent="0.25">
      <c r="A5" s="161" t="s">
        <v>52</v>
      </c>
      <c r="B5" s="161"/>
      <c r="C5" s="161"/>
      <c r="D5" s="161"/>
    </row>
    <row r="6" spans="1:4" ht="29.25" customHeight="1" x14ac:dyDescent="0.25">
      <c r="A6" s="71" t="s">
        <v>51</v>
      </c>
      <c r="B6" s="162" t="s">
        <v>50</v>
      </c>
      <c r="C6" s="163"/>
      <c r="D6" s="163"/>
    </row>
    <row r="7" spans="1:4" ht="15.75" x14ac:dyDescent="0.25">
      <c r="A7" s="71" t="s">
        <v>49</v>
      </c>
      <c r="B7" s="162" t="s">
        <v>55</v>
      </c>
      <c r="C7" s="163"/>
      <c r="D7" s="163"/>
    </row>
    <row r="8" spans="1:4" ht="41.25" customHeight="1" x14ac:dyDescent="0.25">
      <c r="A8" s="71" t="s">
        <v>48</v>
      </c>
      <c r="B8" s="162" t="s">
        <v>47</v>
      </c>
      <c r="C8" s="163"/>
      <c r="D8" s="163"/>
    </row>
    <row r="9" spans="1:4" ht="18" customHeight="1" x14ac:dyDescent="0.25">
      <c r="A9" s="71" t="s">
        <v>46</v>
      </c>
      <c r="B9" s="162" t="s">
        <v>45</v>
      </c>
      <c r="C9" s="163"/>
      <c r="D9" s="163"/>
    </row>
    <row r="10" spans="1:4" ht="18" customHeight="1" x14ac:dyDescent="0.25">
      <c r="A10" s="71" t="s">
        <v>44</v>
      </c>
      <c r="B10" s="162" t="s">
        <v>43</v>
      </c>
      <c r="C10" s="163"/>
      <c r="D10" s="163"/>
    </row>
    <row r="11" spans="1:4" ht="52.5" customHeight="1" x14ac:dyDescent="0.25">
      <c r="A11" s="71" t="s">
        <v>42</v>
      </c>
      <c r="B11" s="162" t="s">
        <v>41</v>
      </c>
      <c r="C11" s="163"/>
      <c r="D11" s="163"/>
    </row>
    <row r="12" spans="1:4" ht="30" customHeight="1" x14ac:dyDescent="0.25">
      <c r="A12" s="71" t="s">
        <v>40</v>
      </c>
      <c r="B12" s="148" t="s">
        <v>39</v>
      </c>
      <c r="C12" s="149"/>
      <c r="D12" s="150"/>
    </row>
    <row r="13" spans="1:4" ht="24" customHeight="1" x14ac:dyDescent="0.25">
      <c r="A13" s="71" t="s">
        <v>38</v>
      </c>
      <c r="B13" s="164" t="s">
        <v>57</v>
      </c>
      <c r="C13" s="165"/>
      <c r="D13" s="166"/>
    </row>
    <row r="14" spans="1:4" ht="30" customHeight="1" x14ac:dyDescent="0.25">
      <c r="A14" s="71" t="s">
        <v>56</v>
      </c>
      <c r="B14" s="148" t="s">
        <v>59</v>
      </c>
      <c r="C14" s="149"/>
      <c r="D14" s="150"/>
    </row>
    <row r="15" spans="1:4" ht="15.75" x14ac:dyDescent="0.25">
      <c r="A15" s="71" t="s">
        <v>58</v>
      </c>
      <c r="B15" s="148" t="s">
        <v>61</v>
      </c>
      <c r="C15" s="149"/>
      <c r="D15" s="150"/>
    </row>
    <row r="16" spans="1:4" ht="15.75" x14ac:dyDescent="0.25">
      <c r="A16" s="72"/>
      <c r="B16" s="72"/>
      <c r="C16" s="72"/>
      <c r="D16" s="72"/>
    </row>
    <row r="17" spans="1:4" ht="47.25" x14ac:dyDescent="0.25">
      <c r="A17" s="73" t="s">
        <v>14</v>
      </c>
      <c r="B17" s="74" t="s">
        <v>13</v>
      </c>
      <c r="C17" s="75" t="s">
        <v>12</v>
      </c>
      <c r="D17" s="75" t="s">
        <v>11</v>
      </c>
    </row>
    <row r="18" spans="1:4" ht="15.75" x14ac:dyDescent="0.25">
      <c r="A18" s="20">
        <v>5.0999999999999996</v>
      </c>
      <c r="B18" s="19" t="s">
        <v>129</v>
      </c>
      <c r="C18" s="155"/>
      <c r="D18" s="156"/>
    </row>
    <row r="19" spans="1:4" ht="15.75" x14ac:dyDescent="0.25">
      <c r="A19" s="76"/>
      <c r="B19" s="77" t="s">
        <v>10</v>
      </c>
      <c r="C19" s="153">
        <v>19</v>
      </c>
      <c r="D19" s="154"/>
    </row>
    <row r="20" spans="1:4" ht="15.75" x14ac:dyDescent="0.25">
      <c r="A20" s="76"/>
      <c r="B20" s="77" t="s">
        <v>9</v>
      </c>
      <c r="C20" s="157"/>
      <c r="D20" s="158"/>
    </row>
    <row r="21" spans="1:4" ht="15.75" x14ac:dyDescent="0.25">
      <c r="A21" s="78"/>
      <c r="B21" s="79" t="s">
        <v>8</v>
      </c>
      <c r="C21" s="159">
        <f>C19*C20</f>
        <v>0</v>
      </c>
      <c r="D21" s="160"/>
    </row>
    <row r="22" spans="1:4" ht="15.75" x14ac:dyDescent="0.25">
      <c r="A22" s="76"/>
      <c r="B22" s="77" t="s">
        <v>7</v>
      </c>
      <c r="C22" s="153"/>
      <c r="D22" s="154"/>
    </row>
    <row r="23" spans="1:4" ht="15.75" x14ac:dyDescent="0.25">
      <c r="A23" s="76"/>
      <c r="B23" s="77" t="s">
        <v>6</v>
      </c>
      <c r="C23" s="153"/>
      <c r="D23" s="154"/>
    </row>
    <row r="24" spans="1:4" ht="15.75" x14ac:dyDescent="0.25">
      <c r="A24" s="80" t="s">
        <v>161</v>
      </c>
      <c r="B24" s="145" t="s">
        <v>5</v>
      </c>
      <c r="C24" s="146"/>
      <c r="D24" s="147"/>
    </row>
    <row r="25" spans="1:4" ht="15.75" x14ac:dyDescent="0.25">
      <c r="A25" s="81" t="s">
        <v>162</v>
      </c>
      <c r="B25" s="82" t="s">
        <v>135</v>
      </c>
      <c r="C25" s="83"/>
      <c r="D25" s="84"/>
    </row>
    <row r="26" spans="1:4" ht="15.75" x14ac:dyDescent="0.25">
      <c r="A26" s="80" t="s">
        <v>163</v>
      </c>
      <c r="B26" s="145" t="s">
        <v>4</v>
      </c>
      <c r="C26" s="146"/>
      <c r="D26" s="147"/>
    </row>
    <row r="27" spans="1:4" ht="31.5" x14ac:dyDescent="0.25">
      <c r="A27" s="85" t="s">
        <v>164</v>
      </c>
      <c r="B27" s="86" t="s">
        <v>294</v>
      </c>
      <c r="C27" s="87"/>
      <c r="D27" s="87"/>
    </row>
    <row r="28" spans="1:4" ht="15.75" x14ac:dyDescent="0.25">
      <c r="A28" s="85" t="s">
        <v>165</v>
      </c>
      <c r="B28" s="86" t="s">
        <v>430</v>
      </c>
      <c r="C28" s="87"/>
      <c r="D28" s="87"/>
    </row>
    <row r="29" spans="1:4" ht="35.25" customHeight="1" x14ac:dyDescent="0.25">
      <c r="A29" s="85" t="s">
        <v>166</v>
      </c>
      <c r="B29" s="86" t="s">
        <v>460</v>
      </c>
      <c r="C29" s="87"/>
      <c r="D29" s="87"/>
    </row>
    <row r="30" spans="1:4" ht="15.75" x14ac:dyDescent="0.25">
      <c r="A30" s="85" t="s">
        <v>167</v>
      </c>
      <c r="B30" s="88" t="s">
        <v>23</v>
      </c>
      <c r="C30" s="89"/>
      <c r="D30" s="89"/>
    </row>
    <row r="31" spans="1:4" ht="31.5" x14ac:dyDescent="0.25">
      <c r="A31" s="85" t="s">
        <v>168</v>
      </c>
      <c r="B31" s="90" t="s">
        <v>374</v>
      </c>
      <c r="C31" s="87"/>
      <c r="D31" s="87"/>
    </row>
    <row r="32" spans="1:4" ht="31.5" x14ac:dyDescent="0.25">
      <c r="A32" s="85" t="s">
        <v>169</v>
      </c>
      <c r="B32" s="91" t="s">
        <v>296</v>
      </c>
      <c r="C32" s="87"/>
      <c r="D32" s="87"/>
    </row>
    <row r="33" spans="1:4" ht="15.75" x14ac:dyDescent="0.25">
      <c r="A33" s="85" t="s">
        <v>170</v>
      </c>
      <c r="B33" s="86" t="s">
        <v>148</v>
      </c>
      <c r="C33" s="87"/>
      <c r="D33" s="87"/>
    </row>
    <row r="34" spans="1:4" ht="15.75" x14ac:dyDescent="0.25">
      <c r="A34" s="85" t="s">
        <v>171</v>
      </c>
      <c r="B34" s="86" t="s">
        <v>125</v>
      </c>
      <c r="C34" s="87"/>
      <c r="D34" s="87"/>
    </row>
    <row r="35" spans="1:4" ht="15.75" x14ac:dyDescent="0.25">
      <c r="A35" s="85" t="s">
        <v>172</v>
      </c>
      <c r="B35" s="86" t="s">
        <v>130</v>
      </c>
      <c r="C35" s="87"/>
      <c r="D35" s="87"/>
    </row>
    <row r="36" spans="1:4" ht="15.75" x14ac:dyDescent="0.25">
      <c r="A36" s="85" t="s">
        <v>173</v>
      </c>
      <c r="B36" s="86" t="s">
        <v>461</v>
      </c>
      <c r="C36" s="92"/>
      <c r="D36" s="92"/>
    </row>
    <row r="37" spans="1:4" ht="15.75" x14ac:dyDescent="0.25">
      <c r="A37" s="85" t="s">
        <v>174</v>
      </c>
      <c r="B37" s="86" t="s">
        <v>160</v>
      </c>
      <c r="C37" s="87"/>
      <c r="D37" s="87"/>
    </row>
    <row r="38" spans="1:4" ht="15.75" x14ac:dyDescent="0.25">
      <c r="A38" s="85" t="s">
        <v>175</v>
      </c>
      <c r="B38" s="88" t="s">
        <v>292</v>
      </c>
      <c r="C38" s="92"/>
      <c r="D38" s="89"/>
    </row>
    <row r="39" spans="1:4" ht="31.5" x14ac:dyDescent="0.25">
      <c r="A39" s="85" t="s">
        <v>176</v>
      </c>
      <c r="B39" s="86" t="s">
        <v>353</v>
      </c>
      <c r="C39" s="87"/>
      <c r="D39" s="87"/>
    </row>
    <row r="40" spans="1:4" ht="16.5" customHeight="1" x14ac:dyDescent="0.25">
      <c r="A40" s="85" t="s">
        <v>177</v>
      </c>
      <c r="B40" s="86" t="s">
        <v>462</v>
      </c>
      <c r="C40" s="87"/>
      <c r="D40" s="87"/>
    </row>
    <row r="41" spans="1:4" ht="15.75" x14ac:dyDescent="0.25">
      <c r="A41" s="85" t="s">
        <v>178</v>
      </c>
      <c r="B41" s="86" t="s">
        <v>295</v>
      </c>
      <c r="C41" s="87"/>
      <c r="D41" s="87"/>
    </row>
    <row r="42" spans="1:4" ht="15.75" x14ac:dyDescent="0.25">
      <c r="A42" s="85" t="s">
        <v>179</v>
      </c>
      <c r="B42" s="93" t="s">
        <v>352</v>
      </c>
      <c r="C42" s="87"/>
      <c r="D42" s="87"/>
    </row>
    <row r="43" spans="1:4" ht="16.5" customHeight="1" x14ac:dyDescent="0.25">
      <c r="A43" s="85" t="s">
        <v>180</v>
      </c>
      <c r="B43" s="86" t="s">
        <v>334</v>
      </c>
      <c r="C43" s="87"/>
      <c r="D43" s="87"/>
    </row>
    <row r="44" spans="1:4" ht="16.5" customHeight="1" x14ac:dyDescent="0.25">
      <c r="A44" s="85" t="s">
        <v>181</v>
      </c>
      <c r="B44" s="86" t="s">
        <v>335</v>
      </c>
      <c r="C44" s="87"/>
      <c r="D44" s="87"/>
    </row>
    <row r="45" spans="1:4" ht="16.5" customHeight="1" x14ac:dyDescent="0.25">
      <c r="A45" s="85" t="s">
        <v>182</v>
      </c>
      <c r="B45" s="86" t="s">
        <v>126</v>
      </c>
      <c r="C45" s="87"/>
      <c r="D45" s="87"/>
    </row>
    <row r="46" spans="1:4" ht="16.5" customHeight="1" x14ac:dyDescent="0.25">
      <c r="A46" s="85" t="s">
        <v>183</v>
      </c>
      <c r="B46" s="86" t="s">
        <v>128</v>
      </c>
      <c r="C46" s="87"/>
      <c r="D46" s="87"/>
    </row>
    <row r="47" spans="1:4" ht="16.5" customHeight="1" x14ac:dyDescent="0.25">
      <c r="A47" s="85" t="s">
        <v>184</v>
      </c>
      <c r="B47" s="86" t="s">
        <v>151</v>
      </c>
      <c r="C47" s="87"/>
      <c r="D47" s="87"/>
    </row>
    <row r="48" spans="1:4" ht="31.5" x14ac:dyDescent="0.25">
      <c r="A48" s="85" t="s">
        <v>185</v>
      </c>
      <c r="B48" s="91" t="s">
        <v>146</v>
      </c>
      <c r="C48" s="87"/>
      <c r="D48" s="87"/>
    </row>
    <row r="49" spans="1:5" ht="31.5" x14ac:dyDescent="0.25">
      <c r="A49" s="85" t="s">
        <v>186</v>
      </c>
      <c r="B49" s="91" t="s">
        <v>291</v>
      </c>
      <c r="C49" s="87"/>
      <c r="D49" s="87"/>
    </row>
    <row r="50" spans="1:5" ht="15.75" x14ac:dyDescent="0.25">
      <c r="A50" s="85" t="s">
        <v>187</v>
      </c>
      <c r="B50" s="94" t="s">
        <v>347</v>
      </c>
      <c r="C50" s="87"/>
      <c r="D50" s="87"/>
    </row>
    <row r="51" spans="1:5" ht="15.75" x14ac:dyDescent="0.25">
      <c r="A51" s="85" t="s">
        <v>188</v>
      </c>
      <c r="B51" s="86" t="s">
        <v>432</v>
      </c>
      <c r="C51" s="87"/>
      <c r="D51" s="87"/>
    </row>
    <row r="52" spans="1:5" ht="15.75" x14ac:dyDescent="0.25">
      <c r="A52" s="85" t="s">
        <v>189</v>
      </c>
      <c r="B52" s="95" t="s">
        <v>63</v>
      </c>
      <c r="C52" s="92"/>
      <c r="D52" s="89"/>
    </row>
    <row r="53" spans="1:5" ht="16.5" thickBot="1" x14ac:dyDescent="0.3">
      <c r="A53" s="85" t="s">
        <v>293</v>
      </c>
      <c r="B53" s="96" t="s">
        <v>139</v>
      </c>
      <c r="C53" s="97"/>
      <c r="D53" s="98"/>
    </row>
    <row r="54" spans="1:5" ht="15.75" x14ac:dyDescent="0.25">
      <c r="A54" s="99"/>
      <c r="B54" s="100" t="s">
        <v>1</v>
      </c>
      <c r="C54" s="151">
        <v>52323</v>
      </c>
      <c r="D54" s="152"/>
    </row>
    <row r="55" spans="1:5" ht="15.75" x14ac:dyDescent="0.25">
      <c r="A55" s="76"/>
      <c r="B55" s="101" t="s">
        <v>0</v>
      </c>
      <c r="C55" s="153"/>
      <c r="D55" s="154"/>
    </row>
    <row r="56" spans="1:5" ht="15.75" x14ac:dyDescent="0.25">
      <c r="A56" s="72"/>
      <c r="B56" s="72"/>
      <c r="C56" s="72"/>
      <c r="D56" s="72"/>
    </row>
    <row r="57" spans="1:5" ht="15.75" x14ac:dyDescent="0.25">
      <c r="A57" s="72"/>
      <c r="B57" s="72"/>
      <c r="C57" s="72"/>
      <c r="D57" s="72"/>
    </row>
    <row r="58" spans="1:5" ht="15.75" x14ac:dyDescent="0.25">
      <c r="A58" s="72"/>
      <c r="B58" s="102" t="s">
        <v>448</v>
      </c>
      <c r="C58" s="167">
        <f>C21</f>
        <v>0</v>
      </c>
      <c r="D58" s="168"/>
    </row>
    <row r="59" spans="1:5" ht="15.75" x14ac:dyDescent="0.25">
      <c r="A59" s="72"/>
      <c r="B59" s="169" t="s">
        <v>463</v>
      </c>
      <c r="C59" s="170">
        <f>SUM(C58:D58)</f>
        <v>0</v>
      </c>
      <c r="D59" s="171"/>
    </row>
    <row r="60" spans="1:5" ht="15.75" x14ac:dyDescent="0.25">
      <c r="A60" s="72"/>
      <c r="B60" s="169"/>
      <c r="C60" s="171"/>
      <c r="D60" s="171"/>
    </row>
    <row r="61" spans="1:5" ht="15.75" x14ac:dyDescent="0.25">
      <c r="A61" s="72"/>
      <c r="B61" s="103" t="s">
        <v>435</v>
      </c>
      <c r="C61" s="168"/>
      <c r="D61" s="168"/>
    </row>
    <row r="62" spans="1:5" ht="15.75" x14ac:dyDescent="0.25">
      <c r="A62" s="72"/>
      <c r="B62" s="103" t="s">
        <v>464</v>
      </c>
      <c r="C62" s="168"/>
      <c r="D62" s="168"/>
    </row>
    <row r="64" spans="1:5" x14ac:dyDescent="0.25">
      <c r="B64" s="139" t="s">
        <v>442</v>
      </c>
      <c r="C64" s="139"/>
      <c r="D64" s="139"/>
      <c r="E64" s="139"/>
    </row>
    <row r="65" spans="2:5" x14ac:dyDescent="0.25">
      <c r="C65" s="66"/>
    </row>
    <row r="66" spans="2:5" x14ac:dyDescent="0.25">
      <c r="B66" s="140" t="s">
        <v>443</v>
      </c>
      <c r="C66" s="140"/>
      <c r="D66" s="140"/>
      <c r="E66" s="140"/>
    </row>
    <row r="67" spans="2:5" x14ac:dyDescent="0.25">
      <c r="B67" s="141" t="s">
        <v>444</v>
      </c>
      <c r="C67" s="141"/>
      <c r="D67" s="141"/>
      <c r="E67" s="141"/>
    </row>
    <row r="68" spans="2:5" x14ac:dyDescent="0.25">
      <c r="B68" s="142" t="s">
        <v>445</v>
      </c>
      <c r="C68" s="142"/>
      <c r="D68" s="142"/>
      <c r="E68" s="142"/>
    </row>
  </sheetData>
  <mergeCells count="33">
    <mergeCell ref="B64:E64"/>
    <mergeCell ref="B66:E66"/>
    <mergeCell ref="B67:E67"/>
    <mergeCell ref="B68:E68"/>
    <mergeCell ref="C58:D58"/>
    <mergeCell ref="B59:B60"/>
    <mergeCell ref="C59:D60"/>
    <mergeCell ref="C61:D61"/>
    <mergeCell ref="C62:D62"/>
    <mergeCell ref="B14:D14"/>
    <mergeCell ref="A2:D2"/>
    <mergeCell ref="A3:D3"/>
    <mergeCell ref="A4:D4"/>
    <mergeCell ref="A5:D5"/>
    <mergeCell ref="B6:D6"/>
    <mergeCell ref="B7:D7"/>
    <mergeCell ref="B9:D9"/>
    <mergeCell ref="B11:D11"/>
    <mergeCell ref="B8:D8"/>
    <mergeCell ref="B10:D10"/>
    <mergeCell ref="B12:D12"/>
    <mergeCell ref="B13:D13"/>
    <mergeCell ref="B26:D26"/>
    <mergeCell ref="B15:D15"/>
    <mergeCell ref="B24:D24"/>
    <mergeCell ref="C54:D54"/>
    <mergeCell ref="C55:D55"/>
    <mergeCell ref="C18:D18"/>
    <mergeCell ref="C19:D19"/>
    <mergeCell ref="C20:D20"/>
    <mergeCell ref="C21:D21"/>
    <mergeCell ref="C22:D22"/>
    <mergeCell ref="C23:D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13" zoomScale="80" zoomScaleNormal="80" workbookViewId="0">
      <selection activeCell="H24" sqref="H24"/>
    </sheetView>
  </sheetViews>
  <sheetFormatPr defaultRowHeight="15" x14ac:dyDescent="0.25"/>
  <cols>
    <col min="1" max="1" width="8.140625" customWidth="1"/>
    <col min="2" max="2" width="58.42578125" customWidth="1"/>
    <col min="3" max="3" width="13.85546875" customWidth="1"/>
    <col min="4" max="4" width="28.140625" customWidth="1"/>
  </cols>
  <sheetData>
    <row r="1" spans="1:4" ht="15.75" x14ac:dyDescent="0.25">
      <c r="A1" s="67"/>
      <c r="B1" s="68"/>
      <c r="C1" s="69"/>
      <c r="D1" s="70"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215</v>
      </c>
      <c r="B4" s="108"/>
      <c r="C4" s="108"/>
      <c r="D4" s="108"/>
    </row>
    <row r="5" spans="1:4" ht="15.75" x14ac:dyDescent="0.25">
      <c r="A5" s="161" t="s">
        <v>52</v>
      </c>
      <c r="B5" s="161"/>
      <c r="C5" s="161"/>
      <c r="D5" s="161"/>
    </row>
    <row r="6" spans="1:4" ht="30.75" customHeight="1" x14ac:dyDescent="0.25">
      <c r="A6" s="71" t="s">
        <v>51</v>
      </c>
      <c r="B6" s="162" t="s">
        <v>50</v>
      </c>
      <c r="C6" s="163"/>
      <c r="D6" s="163"/>
    </row>
    <row r="7" spans="1:4" ht="15.75" x14ac:dyDescent="0.25">
      <c r="A7" s="71" t="s">
        <v>49</v>
      </c>
      <c r="B7" s="162" t="s">
        <v>55</v>
      </c>
      <c r="C7" s="163"/>
      <c r="D7" s="163"/>
    </row>
    <row r="8" spans="1:4" ht="48" customHeight="1" x14ac:dyDescent="0.25">
      <c r="A8" s="71" t="s">
        <v>48</v>
      </c>
      <c r="B8" s="162" t="s">
        <v>47</v>
      </c>
      <c r="C8" s="163"/>
      <c r="D8" s="163"/>
    </row>
    <row r="9" spans="1:4" ht="15" customHeight="1" x14ac:dyDescent="0.25">
      <c r="A9" s="71" t="s">
        <v>46</v>
      </c>
      <c r="B9" s="162" t="s">
        <v>45</v>
      </c>
      <c r="C9" s="163"/>
      <c r="D9" s="163"/>
    </row>
    <row r="10" spans="1:4" ht="15.75" x14ac:dyDescent="0.25">
      <c r="A10" s="71" t="s">
        <v>44</v>
      </c>
      <c r="B10" s="162" t="s">
        <v>43</v>
      </c>
      <c r="C10" s="163"/>
      <c r="D10" s="163"/>
    </row>
    <row r="11" spans="1:4" ht="53.25" customHeight="1" x14ac:dyDescent="0.25">
      <c r="A11" s="71" t="s">
        <v>42</v>
      </c>
      <c r="B11" s="162" t="s">
        <v>41</v>
      </c>
      <c r="C11" s="163"/>
      <c r="D11" s="163"/>
    </row>
    <row r="12" spans="1:4" ht="16.5" customHeight="1" x14ac:dyDescent="0.25">
      <c r="A12" s="71" t="s">
        <v>40</v>
      </c>
      <c r="B12" s="162" t="s">
        <v>235</v>
      </c>
      <c r="C12" s="163"/>
      <c r="D12" s="163"/>
    </row>
    <row r="13" spans="1:4" ht="30" customHeight="1" x14ac:dyDescent="0.25">
      <c r="A13" s="71" t="s">
        <v>38</v>
      </c>
      <c r="B13" s="148" t="s">
        <v>39</v>
      </c>
      <c r="C13" s="149"/>
      <c r="D13" s="150"/>
    </row>
    <row r="14" spans="1:4" ht="33" customHeight="1" x14ac:dyDescent="0.25">
      <c r="A14" s="71" t="s">
        <v>56</v>
      </c>
      <c r="B14" s="164" t="s">
        <v>57</v>
      </c>
      <c r="C14" s="165"/>
      <c r="D14" s="166"/>
    </row>
    <row r="15" spans="1:4" ht="30" customHeight="1" x14ac:dyDescent="0.25">
      <c r="A15" s="71" t="s">
        <v>58</v>
      </c>
      <c r="B15" s="148" t="s">
        <v>59</v>
      </c>
      <c r="C15" s="149"/>
      <c r="D15" s="150"/>
    </row>
    <row r="16" spans="1:4" ht="15.75" x14ac:dyDescent="0.25">
      <c r="A16" s="71" t="s">
        <v>60</v>
      </c>
      <c r="B16" s="148" t="s">
        <v>61</v>
      </c>
      <c r="C16" s="149"/>
      <c r="D16" s="150"/>
    </row>
    <row r="17" spans="1:4" ht="15.75" x14ac:dyDescent="0.25">
      <c r="A17" s="72"/>
      <c r="B17" s="72"/>
      <c r="C17" s="72"/>
      <c r="D17" s="72"/>
    </row>
    <row r="18" spans="1:4" ht="78.75" x14ac:dyDescent="0.25">
      <c r="A18" s="73" t="s">
        <v>14</v>
      </c>
      <c r="B18" s="74" t="s">
        <v>13</v>
      </c>
      <c r="C18" s="75" t="s">
        <v>12</v>
      </c>
      <c r="D18" s="75" t="s">
        <v>11</v>
      </c>
    </row>
    <row r="19" spans="1:4" ht="15.75" x14ac:dyDescent="0.25">
      <c r="A19" s="26" t="s">
        <v>216</v>
      </c>
      <c r="B19" s="19" t="s">
        <v>21</v>
      </c>
      <c r="C19" s="155"/>
      <c r="D19" s="156"/>
    </row>
    <row r="20" spans="1:4" ht="15.75" x14ac:dyDescent="0.25">
      <c r="A20" s="76"/>
      <c r="B20" s="77" t="s">
        <v>10</v>
      </c>
      <c r="C20" s="153">
        <v>1</v>
      </c>
      <c r="D20" s="154"/>
    </row>
    <row r="21" spans="1:4" ht="15.75" x14ac:dyDescent="0.25">
      <c r="A21" s="76"/>
      <c r="B21" s="77" t="s">
        <v>9</v>
      </c>
      <c r="C21" s="157"/>
      <c r="D21" s="158"/>
    </row>
    <row r="22" spans="1:4" ht="15.75" x14ac:dyDescent="0.25">
      <c r="A22" s="78"/>
      <c r="B22" s="79" t="s">
        <v>8</v>
      </c>
      <c r="C22" s="159">
        <f>C20*C21</f>
        <v>0</v>
      </c>
      <c r="D22" s="160"/>
    </row>
    <row r="23" spans="1:4" ht="15.75" x14ac:dyDescent="0.25">
      <c r="A23" s="76"/>
      <c r="B23" s="77" t="s">
        <v>7</v>
      </c>
      <c r="C23" s="153"/>
      <c r="D23" s="154"/>
    </row>
    <row r="24" spans="1:4" ht="15.75" x14ac:dyDescent="0.25">
      <c r="A24" s="76"/>
      <c r="B24" s="77" t="s">
        <v>6</v>
      </c>
      <c r="C24" s="153"/>
      <c r="D24" s="154"/>
    </row>
    <row r="25" spans="1:4" ht="15.75" x14ac:dyDescent="0.25">
      <c r="A25" s="80" t="s">
        <v>217</v>
      </c>
      <c r="B25" s="145" t="s">
        <v>5</v>
      </c>
      <c r="C25" s="146"/>
      <c r="D25" s="147"/>
    </row>
    <row r="26" spans="1:4" ht="15.75" x14ac:dyDescent="0.25">
      <c r="A26" s="81" t="s">
        <v>218</v>
      </c>
      <c r="B26" s="82" t="s">
        <v>132</v>
      </c>
      <c r="C26" s="83"/>
      <c r="D26" s="84"/>
    </row>
    <row r="27" spans="1:4" ht="15.75" x14ac:dyDescent="0.25">
      <c r="A27" s="80" t="s">
        <v>219</v>
      </c>
      <c r="B27" s="145" t="s">
        <v>4</v>
      </c>
      <c r="C27" s="146"/>
      <c r="D27" s="147"/>
    </row>
    <row r="28" spans="1:4" ht="15.75" x14ac:dyDescent="0.25">
      <c r="A28" s="85" t="s">
        <v>220</v>
      </c>
      <c r="B28" s="86" t="s">
        <v>137</v>
      </c>
      <c r="C28" s="87"/>
      <c r="D28" s="87"/>
    </row>
    <row r="29" spans="1:4" ht="15.75" x14ac:dyDescent="0.25">
      <c r="A29" s="85" t="s">
        <v>221</v>
      </c>
      <c r="B29" s="86" t="s">
        <v>17</v>
      </c>
      <c r="C29" s="87"/>
      <c r="D29" s="87"/>
    </row>
    <row r="30" spans="1:4" ht="31.5" x14ac:dyDescent="0.25">
      <c r="A30" s="85" t="s">
        <v>222</v>
      </c>
      <c r="B30" s="86" t="s">
        <v>469</v>
      </c>
      <c r="C30" s="87"/>
      <c r="D30" s="87"/>
    </row>
    <row r="31" spans="1:4" ht="28.5" customHeight="1" x14ac:dyDescent="0.25">
      <c r="A31" s="85" t="s">
        <v>223</v>
      </c>
      <c r="B31" s="91" t="s">
        <v>20</v>
      </c>
      <c r="C31" s="87"/>
      <c r="D31" s="87"/>
    </row>
    <row r="32" spans="1:4" ht="31.5" x14ac:dyDescent="0.25">
      <c r="A32" s="85" t="s">
        <v>224</v>
      </c>
      <c r="B32" s="93" t="s">
        <v>470</v>
      </c>
      <c r="C32" s="87"/>
      <c r="D32" s="87"/>
    </row>
    <row r="33" spans="1:4" ht="15.75" x14ac:dyDescent="0.25">
      <c r="A33" s="85" t="s">
        <v>225</v>
      </c>
      <c r="B33" s="86" t="s">
        <v>120</v>
      </c>
      <c r="C33" s="92"/>
      <c r="D33" s="92"/>
    </row>
    <row r="34" spans="1:4" ht="15.75" x14ac:dyDescent="0.25">
      <c r="A34" s="85"/>
      <c r="B34" s="182" t="s">
        <v>121</v>
      </c>
      <c r="C34" s="87"/>
      <c r="D34" s="87"/>
    </row>
    <row r="35" spans="1:4" ht="15.75" x14ac:dyDescent="0.25">
      <c r="A35" s="85"/>
      <c r="B35" s="182" t="s">
        <v>122</v>
      </c>
      <c r="C35" s="87"/>
      <c r="D35" s="87"/>
    </row>
    <row r="36" spans="1:4" ht="15.75" x14ac:dyDescent="0.25">
      <c r="A36" s="85" t="s">
        <v>226</v>
      </c>
      <c r="B36" s="86" t="s">
        <v>19</v>
      </c>
      <c r="C36" s="87"/>
      <c r="D36" s="87"/>
    </row>
    <row r="37" spans="1:4" ht="15.75" x14ac:dyDescent="0.25">
      <c r="A37" s="85" t="s">
        <v>227</v>
      </c>
      <c r="B37" s="86" t="s">
        <v>18</v>
      </c>
      <c r="C37" s="87"/>
      <c r="D37" s="87"/>
    </row>
    <row r="38" spans="1:4" ht="15.75" x14ac:dyDescent="0.25">
      <c r="A38" s="85" t="s">
        <v>228</v>
      </c>
      <c r="B38" s="88" t="s">
        <v>124</v>
      </c>
      <c r="C38" s="89"/>
      <c r="D38" s="89"/>
    </row>
    <row r="39" spans="1:4" ht="33.75" customHeight="1" x14ac:dyDescent="0.25">
      <c r="A39" s="85" t="s">
        <v>229</v>
      </c>
      <c r="B39" s="86" t="s">
        <v>349</v>
      </c>
      <c r="C39" s="87"/>
      <c r="D39" s="87"/>
    </row>
    <row r="40" spans="1:4" ht="31.5" x14ac:dyDescent="0.25">
      <c r="A40" s="85" t="s">
        <v>230</v>
      </c>
      <c r="B40" s="86" t="s">
        <v>123</v>
      </c>
      <c r="C40" s="87"/>
      <c r="D40" s="87"/>
    </row>
    <row r="41" spans="1:4" ht="31.5" x14ac:dyDescent="0.25">
      <c r="A41" s="85" t="s">
        <v>231</v>
      </c>
      <c r="B41" s="86" t="s">
        <v>449</v>
      </c>
      <c r="C41" s="87"/>
      <c r="D41" s="87"/>
    </row>
    <row r="42" spans="1:4" ht="27.75" customHeight="1" x14ac:dyDescent="0.25">
      <c r="A42" s="85" t="s">
        <v>232</v>
      </c>
      <c r="B42" s="86" t="s">
        <v>450</v>
      </c>
      <c r="C42" s="87"/>
      <c r="D42" s="87"/>
    </row>
    <row r="43" spans="1:4" ht="32.25" thickBot="1" x14ac:dyDescent="0.3">
      <c r="A43" s="85" t="s">
        <v>233</v>
      </c>
      <c r="B43" s="183" t="s">
        <v>63</v>
      </c>
      <c r="C43" s="97"/>
      <c r="D43" s="98"/>
    </row>
    <row r="44" spans="1:4" ht="15.75" x14ac:dyDescent="0.25">
      <c r="A44" s="99"/>
      <c r="B44" s="100" t="s">
        <v>1</v>
      </c>
      <c r="C44" s="151">
        <v>52201</v>
      </c>
      <c r="D44" s="152"/>
    </row>
    <row r="45" spans="1:4" ht="15.75" x14ac:dyDescent="0.25">
      <c r="A45" s="76"/>
      <c r="B45" s="101" t="s">
        <v>0</v>
      </c>
      <c r="C45" s="153"/>
      <c r="D45" s="154"/>
    </row>
    <row r="48" spans="1:4" ht="15.75" x14ac:dyDescent="0.25">
      <c r="B48" s="102" t="s">
        <v>471</v>
      </c>
      <c r="C48" s="167">
        <f>C22</f>
        <v>0</v>
      </c>
      <c r="D48" s="168"/>
    </row>
    <row r="49" spans="1:4" x14ac:dyDescent="0.25">
      <c r="B49" s="169" t="s">
        <v>474</v>
      </c>
      <c r="C49" s="170">
        <f>SUM(C48:D48)</f>
        <v>0</v>
      </c>
      <c r="D49" s="171"/>
    </row>
    <row r="50" spans="1:4" x14ac:dyDescent="0.25">
      <c r="B50" s="169"/>
      <c r="C50" s="171"/>
      <c r="D50" s="171"/>
    </row>
    <row r="51" spans="1:4" ht="15.75" x14ac:dyDescent="0.25">
      <c r="B51" s="103" t="s">
        <v>435</v>
      </c>
      <c r="C51" s="168"/>
      <c r="D51" s="168"/>
    </row>
    <row r="52" spans="1:4" ht="15.75" x14ac:dyDescent="0.25">
      <c r="B52" s="103" t="s">
        <v>464</v>
      </c>
      <c r="C52" s="168"/>
      <c r="D52" s="168"/>
    </row>
    <row r="54" spans="1:4" x14ac:dyDescent="0.25">
      <c r="A54" s="139" t="s">
        <v>442</v>
      </c>
      <c r="B54" s="139"/>
      <c r="C54" s="139"/>
      <c r="D54" s="139"/>
    </row>
    <row r="55" spans="1:4" x14ac:dyDescent="0.25">
      <c r="B55" s="66"/>
    </row>
    <row r="56" spans="1:4" x14ac:dyDescent="0.25">
      <c r="A56" s="140" t="s">
        <v>443</v>
      </c>
      <c r="B56" s="140"/>
      <c r="C56" s="140"/>
      <c r="D56" s="140"/>
    </row>
    <row r="57" spans="1:4" x14ac:dyDescent="0.25">
      <c r="A57" s="141" t="s">
        <v>444</v>
      </c>
      <c r="B57" s="141"/>
      <c r="C57" s="141"/>
      <c r="D57" s="141"/>
    </row>
    <row r="58" spans="1:4" x14ac:dyDescent="0.25">
      <c r="A58" s="142" t="s">
        <v>445</v>
      </c>
      <c r="B58" s="142"/>
      <c r="C58" s="142"/>
      <c r="D58" s="142"/>
    </row>
  </sheetData>
  <mergeCells count="34">
    <mergeCell ref="A54:D54"/>
    <mergeCell ref="A56:D56"/>
    <mergeCell ref="A57:D57"/>
    <mergeCell ref="A58:D58"/>
    <mergeCell ref="C48:D48"/>
    <mergeCell ref="B49:B50"/>
    <mergeCell ref="C49:D50"/>
    <mergeCell ref="C51:D51"/>
    <mergeCell ref="C52:D52"/>
    <mergeCell ref="C45:D45"/>
    <mergeCell ref="C22:D22"/>
    <mergeCell ref="C23:D23"/>
    <mergeCell ref="C24:D24"/>
    <mergeCell ref="B25:D25"/>
    <mergeCell ref="B27:D27"/>
    <mergeCell ref="C44:D44"/>
    <mergeCell ref="C21:D21"/>
    <mergeCell ref="B8:D8"/>
    <mergeCell ref="B9:D9"/>
    <mergeCell ref="B10:D10"/>
    <mergeCell ref="B11:D11"/>
    <mergeCell ref="B12:D12"/>
    <mergeCell ref="B13:D13"/>
    <mergeCell ref="B14:D14"/>
    <mergeCell ref="B15:D15"/>
    <mergeCell ref="B16:D16"/>
    <mergeCell ref="C19:D19"/>
    <mergeCell ref="C20:D20"/>
    <mergeCell ref="B7:D7"/>
    <mergeCell ref="A2:D2"/>
    <mergeCell ref="A3:D3"/>
    <mergeCell ref="A4:D4"/>
    <mergeCell ref="A5:D5"/>
    <mergeCell ref="B6:D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opLeftCell="A97" workbookViewId="0">
      <selection activeCell="I11" sqref="I11"/>
    </sheetView>
  </sheetViews>
  <sheetFormatPr defaultRowHeight="15" x14ac:dyDescent="0.25"/>
  <cols>
    <col min="1" max="1" width="7.28515625" customWidth="1"/>
    <col min="2" max="2" width="55.5703125" customWidth="1"/>
    <col min="3" max="4" width="11.7109375" customWidth="1"/>
    <col min="5" max="5" width="9.140625" customWidth="1"/>
  </cols>
  <sheetData>
    <row r="1" spans="1:4" x14ac:dyDescent="0.25">
      <c r="A1" s="35"/>
      <c r="B1" s="34"/>
      <c r="C1" s="33"/>
      <c r="D1" s="32"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325</v>
      </c>
      <c r="B4" s="108"/>
      <c r="C4" s="108"/>
      <c r="D4" s="108"/>
    </row>
    <row r="5" spans="1:4" x14ac:dyDescent="0.25">
      <c r="A5" s="110" t="s">
        <v>52</v>
      </c>
      <c r="B5" s="110"/>
      <c r="C5" s="110"/>
      <c r="D5" s="110"/>
    </row>
    <row r="6" spans="1:4" ht="29.25" customHeight="1" x14ac:dyDescent="0.25">
      <c r="A6" s="30" t="s">
        <v>51</v>
      </c>
      <c r="B6" s="111" t="s">
        <v>50</v>
      </c>
      <c r="C6" s="112"/>
      <c r="D6" s="112"/>
    </row>
    <row r="7" spans="1:4" x14ac:dyDescent="0.25">
      <c r="A7" s="30" t="s">
        <v>49</v>
      </c>
      <c r="B7" s="111" t="s">
        <v>55</v>
      </c>
      <c r="C7" s="112"/>
      <c r="D7" s="112"/>
    </row>
    <row r="8" spans="1:4" ht="40.5" customHeight="1" x14ac:dyDescent="0.25">
      <c r="A8" s="30" t="s">
        <v>48</v>
      </c>
      <c r="B8" s="111" t="s">
        <v>47</v>
      </c>
      <c r="C8" s="112"/>
      <c r="D8" s="112"/>
    </row>
    <row r="9" spans="1:4" x14ac:dyDescent="0.25">
      <c r="A9" s="30" t="s">
        <v>46</v>
      </c>
      <c r="B9" s="111" t="s">
        <v>45</v>
      </c>
      <c r="C9" s="112"/>
      <c r="D9" s="112"/>
    </row>
    <row r="10" spans="1:4" x14ac:dyDescent="0.25">
      <c r="A10" s="30" t="s">
        <v>44</v>
      </c>
      <c r="B10" s="111" t="s">
        <v>43</v>
      </c>
      <c r="C10" s="112"/>
      <c r="D10" s="112"/>
    </row>
    <row r="11" spans="1:4" ht="54" customHeight="1" x14ac:dyDescent="0.25">
      <c r="A11" s="30" t="s">
        <v>42</v>
      </c>
      <c r="B11" s="111" t="s">
        <v>41</v>
      </c>
      <c r="C11" s="112"/>
      <c r="D11" s="112"/>
    </row>
    <row r="12" spans="1:4" ht="16.5" customHeight="1" x14ac:dyDescent="0.25">
      <c r="A12" s="30" t="s">
        <v>40</v>
      </c>
      <c r="B12" s="111" t="s">
        <v>235</v>
      </c>
      <c r="C12" s="112"/>
      <c r="D12" s="112"/>
    </row>
    <row r="13" spans="1:4" ht="29.25" customHeight="1" x14ac:dyDescent="0.25">
      <c r="A13" s="30" t="s">
        <v>38</v>
      </c>
      <c r="B13" s="104" t="s">
        <v>39</v>
      </c>
      <c r="C13" s="105"/>
      <c r="D13" s="106"/>
    </row>
    <row r="14" spans="1:4" ht="29.25" customHeight="1" x14ac:dyDescent="0.25">
      <c r="A14" s="30" t="s">
        <v>56</v>
      </c>
      <c r="B14" s="113" t="s">
        <v>57</v>
      </c>
      <c r="C14" s="114"/>
      <c r="D14" s="115"/>
    </row>
    <row r="15" spans="1:4" ht="27.75" customHeight="1" x14ac:dyDescent="0.25">
      <c r="A15" s="30" t="s">
        <v>58</v>
      </c>
      <c r="B15" s="104" t="s">
        <v>59</v>
      </c>
      <c r="C15" s="105"/>
      <c r="D15" s="106"/>
    </row>
    <row r="16" spans="1:4" x14ac:dyDescent="0.25">
      <c r="A16" s="30" t="s">
        <v>60</v>
      </c>
      <c r="B16" s="104" t="s">
        <v>61</v>
      </c>
      <c r="C16" s="105"/>
      <c r="D16" s="106"/>
    </row>
    <row r="18" spans="1:4" ht="38.25" x14ac:dyDescent="0.25">
      <c r="A18" s="23" t="s">
        <v>14</v>
      </c>
      <c r="B18" s="22" t="s">
        <v>13</v>
      </c>
      <c r="C18" s="21" t="s">
        <v>12</v>
      </c>
      <c r="D18" s="21" t="s">
        <v>11</v>
      </c>
    </row>
    <row r="19" spans="1:4" ht="15.75" x14ac:dyDescent="0.25">
      <c r="A19" s="20">
        <v>7.1</v>
      </c>
      <c r="B19" s="19" t="s">
        <v>279</v>
      </c>
      <c r="C19" s="121"/>
      <c r="D19" s="122"/>
    </row>
    <row r="20" spans="1:4" x14ac:dyDescent="0.25">
      <c r="A20" s="3"/>
      <c r="B20" s="15" t="s">
        <v>10</v>
      </c>
      <c r="C20" s="176">
        <v>1</v>
      </c>
      <c r="D20" s="177"/>
    </row>
    <row r="21" spans="1:4" x14ac:dyDescent="0.25">
      <c r="A21" s="3"/>
      <c r="B21" s="15" t="s">
        <v>9</v>
      </c>
      <c r="C21" s="178"/>
      <c r="D21" s="179"/>
    </row>
    <row r="22" spans="1:4" x14ac:dyDescent="0.25">
      <c r="A22" s="17"/>
      <c r="B22" s="16" t="s">
        <v>8</v>
      </c>
      <c r="C22" s="143">
        <f>C20*C21</f>
        <v>0</v>
      </c>
      <c r="D22" s="144"/>
    </row>
    <row r="23" spans="1:4" x14ac:dyDescent="0.25">
      <c r="A23" s="3"/>
      <c r="B23" s="15" t="s">
        <v>7</v>
      </c>
      <c r="C23" s="119"/>
      <c r="D23" s="120"/>
    </row>
    <row r="24" spans="1:4" x14ac:dyDescent="0.25">
      <c r="A24" s="3"/>
      <c r="B24" s="15" t="s">
        <v>6</v>
      </c>
      <c r="C24" s="119"/>
      <c r="D24" s="120"/>
    </row>
    <row r="25" spans="1:4" x14ac:dyDescent="0.25">
      <c r="A25" s="10" t="s">
        <v>244</v>
      </c>
      <c r="B25" s="116" t="s">
        <v>5</v>
      </c>
      <c r="C25" s="117"/>
      <c r="D25" s="118"/>
    </row>
    <row r="26" spans="1:4" x14ac:dyDescent="0.25">
      <c r="A26" s="14" t="s">
        <v>245</v>
      </c>
      <c r="B26" s="13" t="s">
        <v>237</v>
      </c>
      <c r="C26" s="12"/>
      <c r="D26" s="11"/>
    </row>
    <row r="27" spans="1:4" x14ac:dyDescent="0.25">
      <c r="A27" s="10" t="s">
        <v>246</v>
      </c>
      <c r="B27" s="116" t="s">
        <v>4</v>
      </c>
      <c r="C27" s="117"/>
      <c r="D27" s="118"/>
    </row>
    <row r="28" spans="1:4" ht="20.25" customHeight="1" x14ac:dyDescent="0.25">
      <c r="A28" s="7" t="s">
        <v>247</v>
      </c>
      <c r="B28" s="9" t="s">
        <v>238</v>
      </c>
      <c r="C28" s="8"/>
      <c r="D28" s="8"/>
    </row>
    <row r="29" spans="1:4" x14ac:dyDescent="0.25">
      <c r="A29" s="7" t="s">
        <v>248</v>
      </c>
      <c r="B29" s="9" t="s">
        <v>239</v>
      </c>
      <c r="C29" s="8"/>
      <c r="D29" s="8"/>
    </row>
    <row r="30" spans="1:4" x14ac:dyDescent="0.25">
      <c r="A30" s="7" t="s">
        <v>249</v>
      </c>
      <c r="B30" s="9" t="s">
        <v>277</v>
      </c>
      <c r="C30" s="8"/>
      <c r="D30" s="8"/>
    </row>
    <row r="31" spans="1:4" ht="25.5" x14ac:dyDescent="0.25">
      <c r="A31" s="7" t="s">
        <v>271</v>
      </c>
      <c r="B31" s="9" t="s">
        <v>138</v>
      </c>
      <c r="C31" s="8"/>
      <c r="D31" s="8"/>
    </row>
    <row r="32" spans="1:4" x14ac:dyDescent="0.25">
      <c r="A32" s="7" t="s">
        <v>250</v>
      </c>
      <c r="B32" s="9" t="s">
        <v>410</v>
      </c>
      <c r="C32" s="8"/>
      <c r="D32" s="8"/>
    </row>
    <row r="33" spans="1:4" ht="25.5" x14ac:dyDescent="0.25">
      <c r="A33" s="7" t="s">
        <v>251</v>
      </c>
      <c r="B33" s="27" t="s">
        <v>374</v>
      </c>
      <c r="C33" s="8"/>
      <c r="D33" s="8"/>
    </row>
    <row r="34" spans="1:4" x14ac:dyDescent="0.25">
      <c r="A34" s="7" t="s">
        <v>252</v>
      </c>
      <c r="B34" s="9" t="s">
        <v>384</v>
      </c>
      <c r="C34" s="8"/>
      <c r="D34" s="8"/>
    </row>
    <row r="35" spans="1:4" x14ac:dyDescent="0.25">
      <c r="A35" s="7" t="s">
        <v>253</v>
      </c>
      <c r="B35" s="9" t="s">
        <v>287</v>
      </c>
      <c r="C35" s="8"/>
      <c r="D35" s="8"/>
    </row>
    <row r="36" spans="1:4" ht="17.25" customHeight="1" x14ac:dyDescent="0.25">
      <c r="A36" s="7" t="s">
        <v>254</v>
      </c>
      <c r="B36" s="9" t="s">
        <v>331</v>
      </c>
      <c r="C36" s="8"/>
      <c r="D36" s="8"/>
    </row>
    <row r="37" spans="1:4" x14ac:dyDescent="0.25">
      <c r="A37" s="7" t="s">
        <v>272</v>
      </c>
      <c r="B37" s="9" t="s">
        <v>451</v>
      </c>
      <c r="C37" s="8"/>
      <c r="D37" s="8"/>
    </row>
    <row r="38" spans="1:4" x14ac:dyDescent="0.25">
      <c r="A38" s="7" t="s">
        <v>273</v>
      </c>
      <c r="B38" s="39" t="s">
        <v>288</v>
      </c>
      <c r="C38" s="40"/>
      <c r="D38" s="40"/>
    </row>
    <row r="39" spans="1:4" x14ac:dyDescent="0.25">
      <c r="A39" s="7" t="s">
        <v>274</v>
      </c>
      <c r="B39" s="39" t="s">
        <v>240</v>
      </c>
      <c r="C39" s="40"/>
      <c r="D39" s="40"/>
    </row>
    <row r="40" spans="1:4" x14ac:dyDescent="0.25">
      <c r="A40" s="7" t="s">
        <v>275</v>
      </c>
      <c r="B40" s="9" t="s">
        <v>452</v>
      </c>
      <c r="C40" s="8"/>
      <c r="D40" s="8"/>
    </row>
    <row r="41" spans="1:4" x14ac:dyDescent="0.25">
      <c r="A41" s="7" t="s">
        <v>276</v>
      </c>
      <c r="B41" s="9" t="s">
        <v>234</v>
      </c>
      <c r="C41" s="8"/>
      <c r="D41" s="8"/>
    </row>
    <row r="42" spans="1:4" x14ac:dyDescent="0.25">
      <c r="A42" s="7" t="s">
        <v>278</v>
      </c>
      <c r="B42" s="38" t="s">
        <v>63</v>
      </c>
      <c r="C42" s="41"/>
      <c r="D42" s="46"/>
    </row>
    <row r="43" spans="1:4" ht="15.75" thickBot="1" x14ac:dyDescent="0.3">
      <c r="A43" s="7" t="s">
        <v>289</v>
      </c>
      <c r="B43" s="9" t="s">
        <v>241</v>
      </c>
      <c r="C43" s="41"/>
      <c r="D43" s="46"/>
    </row>
    <row r="44" spans="1:4" x14ac:dyDescent="0.25">
      <c r="A44" s="5"/>
      <c r="B44" s="47" t="s">
        <v>1</v>
      </c>
      <c r="C44" s="180">
        <v>52201</v>
      </c>
      <c r="D44" s="181"/>
    </row>
    <row r="45" spans="1:4" x14ac:dyDescent="0.25">
      <c r="A45" s="3"/>
      <c r="B45" s="2" t="s">
        <v>0</v>
      </c>
      <c r="C45" s="119"/>
      <c r="D45" s="120"/>
    </row>
    <row r="47" spans="1:4" ht="15.75" x14ac:dyDescent="0.25">
      <c r="A47" s="20">
        <v>7.2</v>
      </c>
      <c r="B47" s="19" t="s">
        <v>332</v>
      </c>
      <c r="C47" s="121"/>
      <c r="D47" s="122"/>
    </row>
    <row r="48" spans="1:4" x14ac:dyDescent="0.25">
      <c r="A48" s="3"/>
      <c r="B48" s="15" t="s">
        <v>10</v>
      </c>
      <c r="C48" s="172" t="s">
        <v>425</v>
      </c>
      <c r="D48" s="173"/>
    </row>
    <row r="49" spans="1:4" x14ac:dyDescent="0.25">
      <c r="A49" s="3"/>
      <c r="B49" s="15" t="s">
        <v>9</v>
      </c>
      <c r="C49" s="174"/>
      <c r="D49" s="175"/>
    </row>
    <row r="50" spans="1:4" x14ac:dyDescent="0.25">
      <c r="A50" s="17"/>
      <c r="B50" s="16" t="s">
        <v>8</v>
      </c>
      <c r="C50" s="143">
        <f>C48*C49</f>
        <v>0</v>
      </c>
      <c r="D50" s="144"/>
    </row>
    <row r="51" spans="1:4" x14ac:dyDescent="0.25">
      <c r="A51" s="3"/>
      <c r="B51" s="15" t="s">
        <v>7</v>
      </c>
      <c r="C51" s="119"/>
      <c r="D51" s="120"/>
    </row>
    <row r="52" spans="1:4" x14ac:dyDescent="0.25">
      <c r="A52" s="3"/>
      <c r="B52" s="15" t="s">
        <v>6</v>
      </c>
      <c r="C52" s="119"/>
      <c r="D52" s="120"/>
    </row>
    <row r="53" spans="1:4" x14ac:dyDescent="0.25">
      <c r="A53" s="10" t="s">
        <v>255</v>
      </c>
      <c r="B53" s="116" t="s">
        <v>5</v>
      </c>
      <c r="C53" s="117"/>
      <c r="D53" s="118"/>
    </row>
    <row r="54" spans="1:4" x14ac:dyDescent="0.25">
      <c r="A54" s="14" t="s">
        <v>256</v>
      </c>
      <c r="B54" s="13" t="s">
        <v>242</v>
      </c>
      <c r="C54" s="12"/>
      <c r="D54" s="11"/>
    </row>
    <row r="55" spans="1:4" x14ac:dyDescent="0.25">
      <c r="A55" s="10" t="s">
        <v>257</v>
      </c>
      <c r="B55" s="116" t="s">
        <v>4</v>
      </c>
      <c r="C55" s="117"/>
      <c r="D55" s="118"/>
    </row>
    <row r="56" spans="1:4" ht="18.75" customHeight="1" x14ac:dyDescent="0.25">
      <c r="A56" s="7" t="s">
        <v>258</v>
      </c>
      <c r="B56" s="9" t="s">
        <v>238</v>
      </c>
      <c r="C56" s="8"/>
      <c r="D56" s="8"/>
    </row>
    <row r="57" spans="1:4" x14ac:dyDescent="0.25">
      <c r="A57" s="7" t="s">
        <v>259</v>
      </c>
      <c r="B57" s="9" t="s">
        <v>376</v>
      </c>
      <c r="C57" s="8"/>
      <c r="D57" s="8"/>
    </row>
    <row r="58" spans="1:4" x14ac:dyDescent="0.25">
      <c r="A58" s="7" t="s">
        <v>260</v>
      </c>
      <c r="B58" s="9" t="s">
        <v>375</v>
      </c>
      <c r="C58" s="8"/>
      <c r="D58" s="8"/>
    </row>
    <row r="59" spans="1:4" ht="25.5" x14ac:dyDescent="0.25">
      <c r="A59" s="7" t="s">
        <v>261</v>
      </c>
      <c r="B59" s="9" t="s">
        <v>412</v>
      </c>
      <c r="C59" s="8"/>
      <c r="D59" s="8"/>
    </row>
    <row r="60" spans="1:4" x14ac:dyDescent="0.25">
      <c r="A60" s="7" t="s">
        <v>262</v>
      </c>
      <c r="B60" s="9" t="s">
        <v>410</v>
      </c>
      <c r="C60" s="8"/>
      <c r="D60" s="8"/>
    </row>
    <row r="61" spans="1:4" ht="25.5" x14ac:dyDescent="0.25">
      <c r="A61" s="7" t="s">
        <v>263</v>
      </c>
      <c r="B61" s="9" t="s">
        <v>378</v>
      </c>
      <c r="C61" s="8"/>
      <c r="D61" s="8"/>
    </row>
    <row r="62" spans="1:4" x14ac:dyDescent="0.25">
      <c r="A62" s="7" t="s">
        <v>264</v>
      </c>
      <c r="B62" s="9" t="s">
        <v>387</v>
      </c>
      <c r="C62" s="8"/>
      <c r="D62" s="8"/>
    </row>
    <row r="63" spans="1:4" x14ac:dyDescent="0.25">
      <c r="A63" s="7" t="s">
        <v>265</v>
      </c>
      <c r="B63" s="9" t="s">
        <v>377</v>
      </c>
      <c r="C63" s="8"/>
      <c r="D63" s="8"/>
    </row>
    <row r="64" spans="1:4" x14ac:dyDescent="0.25">
      <c r="A64" s="7" t="s">
        <v>266</v>
      </c>
      <c r="B64" s="9" t="s">
        <v>342</v>
      </c>
      <c r="C64" s="8"/>
      <c r="D64" s="8"/>
    </row>
    <row r="65" spans="1:4" ht="17.25" customHeight="1" x14ac:dyDescent="0.25">
      <c r="A65" s="7" t="s">
        <v>380</v>
      </c>
      <c r="B65" s="9" t="s">
        <v>331</v>
      </c>
      <c r="C65" s="8"/>
      <c r="D65" s="8"/>
    </row>
    <row r="66" spans="1:4" x14ac:dyDescent="0.25">
      <c r="A66" s="7" t="s">
        <v>267</v>
      </c>
      <c r="B66" s="9" t="s">
        <v>451</v>
      </c>
      <c r="C66" s="8"/>
      <c r="D66" s="8"/>
    </row>
    <row r="67" spans="1:4" x14ac:dyDescent="0.25">
      <c r="A67" s="7" t="s">
        <v>268</v>
      </c>
      <c r="B67" s="9" t="s">
        <v>288</v>
      </c>
      <c r="C67" s="8"/>
      <c r="D67" s="8"/>
    </row>
    <row r="68" spans="1:4" x14ac:dyDescent="0.25">
      <c r="A68" s="7" t="s">
        <v>269</v>
      </c>
      <c r="B68" s="9" t="s">
        <v>452</v>
      </c>
      <c r="C68" s="8"/>
      <c r="D68" s="8"/>
    </row>
    <row r="69" spans="1:4" x14ac:dyDescent="0.25">
      <c r="A69" s="7" t="s">
        <v>270</v>
      </c>
      <c r="B69" s="9" t="s">
        <v>2</v>
      </c>
      <c r="C69" s="8"/>
      <c r="D69" s="8"/>
    </row>
    <row r="70" spans="1:4" x14ac:dyDescent="0.25">
      <c r="A70" s="7" t="s">
        <v>381</v>
      </c>
      <c r="B70" s="9" t="s">
        <v>379</v>
      </c>
      <c r="C70" s="8"/>
      <c r="D70" s="8"/>
    </row>
    <row r="71" spans="1:4" ht="25.5" x14ac:dyDescent="0.25">
      <c r="A71" s="7" t="s">
        <v>382</v>
      </c>
      <c r="B71" s="9" t="s">
        <v>453</v>
      </c>
      <c r="C71" s="8"/>
      <c r="D71" s="8"/>
    </row>
    <row r="72" spans="1:4" ht="15.75" thickBot="1" x14ac:dyDescent="0.3">
      <c r="A72" s="7" t="s">
        <v>383</v>
      </c>
      <c r="B72" s="42" t="s">
        <v>63</v>
      </c>
      <c r="C72" s="43"/>
      <c r="D72" s="44"/>
    </row>
    <row r="73" spans="1:4" x14ac:dyDescent="0.25">
      <c r="A73" s="5"/>
      <c r="B73" s="48" t="s">
        <v>1</v>
      </c>
      <c r="C73" s="127">
        <v>52201</v>
      </c>
      <c r="D73" s="128"/>
    </row>
    <row r="74" spans="1:4" x14ac:dyDescent="0.25">
      <c r="A74" s="3"/>
      <c r="B74" s="2" t="s">
        <v>0</v>
      </c>
      <c r="C74" s="119"/>
      <c r="D74" s="120"/>
    </row>
    <row r="76" spans="1:4" ht="15.75" x14ac:dyDescent="0.25">
      <c r="A76" s="20">
        <v>7.3</v>
      </c>
      <c r="B76" s="19" t="s">
        <v>411</v>
      </c>
      <c r="C76" s="121"/>
      <c r="D76" s="122"/>
    </row>
    <row r="77" spans="1:4" x14ac:dyDescent="0.25">
      <c r="A77" s="3"/>
      <c r="B77" s="15" t="s">
        <v>10</v>
      </c>
      <c r="C77" s="172" t="s">
        <v>385</v>
      </c>
      <c r="D77" s="173"/>
    </row>
    <row r="78" spans="1:4" x14ac:dyDescent="0.25">
      <c r="A78" s="3"/>
      <c r="B78" s="15" t="s">
        <v>9</v>
      </c>
      <c r="C78" s="174"/>
      <c r="D78" s="175"/>
    </row>
    <row r="79" spans="1:4" x14ac:dyDescent="0.25">
      <c r="A79" s="17"/>
      <c r="B79" s="16" t="s">
        <v>8</v>
      </c>
      <c r="C79" s="143">
        <f>C77*C78</f>
        <v>0</v>
      </c>
      <c r="D79" s="144"/>
    </row>
    <row r="80" spans="1:4" x14ac:dyDescent="0.25">
      <c r="A80" s="3"/>
      <c r="B80" s="15" t="s">
        <v>7</v>
      </c>
      <c r="C80" s="119"/>
      <c r="D80" s="120"/>
    </row>
    <row r="81" spans="1:4" x14ac:dyDescent="0.25">
      <c r="A81" s="3"/>
      <c r="B81" s="15" t="s">
        <v>6</v>
      </c>
      <c r="C81" s="119"/>
      <c r="D81" s="120"/>
    </row>
    <row r="82" spans="1:4" x14ac:dyDescent="0.25">
      <c r="A82" s="10" t="s">
        <v>389</v>
      </c>
      <c r="B82" s="116" t="s">
        <v>5</v>
      </c>
      <c r="C82" s="117"/>
      <c r="D82" s="118"/>
    </row>
    <row r="83" spans="1:4" x14ac:dyDescent="0.25">
      <c r="A83" s="14" t="s">
        <v>390</v>
      </c>
      <c r="B83" s="13" t="s">
        <v>242</v>
      </c>
      <c r="C83" s="12"/>
      <c r="D83" s="11"/>
    </row>
    <row r="84" spans="1:4" x14ac:dyDescent="0.25">
      <c r="A84" s="10" t="s">
        <v>391</v>
      </c>
      <c r="B84" s="116" t="s">
        <v>4</v>
      </c>
      <c r="C84" s="117"/>
      <c r="D84" s="118"/>
    </row>
    <row r="85" spans="1:4" ht="19.5" customHeight="1" x14ac:dyDescent="0.25">
      <c r="A85" s="7" t="s">
        <v>392</v>
      </c>
      <c r="B85" s="9" t="s">
        <v>238</v>
      </c>
      <c r="C85" s="8"/>
      <c r="D85" s="8"/>
    </row>
    <row r="86" spans="1:4" x14ac:dyDescent="0.25">
      <c r="A86" s="7" t="s">
        <v>393</v>
      </c>
      <c r="B86" s="9" t="s">
        <v>376</v>
      </c>
      <c r="C86" s="8"/>
      <c r="D86" s="8"/>
    </row>
    <row r="87" spans="1:4" x14ac:dyDescent="0.25">
      <c r="A87" s="7" t="s">
        <v>394</v>
      </c>
      <c r="B87" s="9" t="s">
        <v>243</v>
      </c>
      <c r="C87" s="8"/>
      <c r="D87" s="8"/>
    </row>
    <row r="88" spans="1:4" ht="25.5" x14ac:dyDescent="0.25">
      <c r="A88" s="7" t="s">
        <v>395</v>
      </c>
      <c r="B88" s="9" t="s">
        <v>386</v>
      </c>
      <c r="C88" s="8"/>
      <c r="D88" s="8"/>
    </row>
    <row r="89" spans="1:4" x14ac:dyDescent="0.25">
      <c r="A89" s="7" t="s">
        <v>396</v>
      </c>
      <c r="B89" s="9" t="s">
        <v>388</v>
      </c>
      <c r="C89" s="8"/>
      <c r="D89" s="8"/>
    </row>
    <row r="90" spans="1:4" x14ac:dyDescent="0.25">
      <c r="A90" s="7" t="s">
        <v>397</v>
      </c>
      <c r="B90" s="9" t="s">
        <v>410</v>
      </c>
      <c r="C90" s="8"/>
      <c r="D90" s="8"/>
    </row>
    <row r="91" spans="1:4" ht="25.5" x14ac:dyDescent="0.25">
      <c r="A91" s="7" t="s">
        <v>398</v>
      </c>
      <c r="B91" s="9" t="s">
        <v>378</v>
      </c>
      <c r="C91" s="8"/>
      <c r="D91" s="8"/>
    </row>
    <row r="92" spans="1:4" x14ac:dyDescent="0.25">
      <c r="A92" s="7" t="s">
        <v>399</v>
      </c>
      <c r="B92" s="9" t="s">
        <v>387</v>
      </c>
      <c r="C92" s="8"/>
      <c r="D92" s="8"/>
    </row>
    <row r="93" spans="1:4" x14ac:dyDescent="0.25">
      <c r="A93" s="7" t="s">
        <v>400</v>
      </c>
      <c r="B93" s="9" t="s">
        <v>377</v>
      </c>
      <c r="C93" s="8"/>
      <c r="D93" s="8"/>
    </row>
    <row r="94" spans="1:4" x14ac:dyDescent="0.25">
      <c r="A94" s="7" t="s">
        <v>401</v>
      </c>
      <c r="B94" s="9" t="s">
        <v>342</v>
      </c>
      <c r="C94" s="8"/>
      <c r="D94" s="8"/>
    </row>
    <row r="95" spans="1:4" x14ac:dyDescent="0.25">
      <c r="A95" s="7" t="s">
        <v>402</v>
      </c>
      <c r="B95" s="9" t="s">
        <v>331</v>
      </c>
      <c r="C95" s="8"/>
      <c r="D95" s="8"/>
    </row>
    <row r="96" spans="1:4" x14ac:dyDescent="0.25">
      <c r="A96" s="7" t="s">
        <v>403</v>
      </c>
      <c r="B96" s="9" t="s">
        <v>350</v>
      </c>
      <c r="C96" s="8"/>
      <c r="D96" s="8"/>
    </row>
    <row r="97" spans="1:4" x14ac:dyDescent="0.25">
      <c r="A97" s="7" t="s">
        <v>404</v>
      </c>
      <c r="B97" s="9" t="s">
        <v>454</v>
      </c>
      <c r="C97" s="8"/>
      <c r="D97" s="8"/>
    </row>
    <row r="98" spans="1:4" x14ac:dyDescent="0.25">
      <c r="A98" s="7" t="s">
        <v>405</v>
      </c>
      <c r="B98" s="9" t="s">
        <v>452</v>
      </c>
      <c r="C98" s="8"/>
      <c r="D98" s="8"/>
    </row>
    <row r="99" spans="1:4" x14ac:dyDescent="0.25">
      <c r="A99" s="7" t="s">
        <v>406</v>
      </c>
      <c r="B99" s="9" t="s">
        <v>2</v>
      </c>
      <c r="C99" s="8"/>
      <c r="D99" s="8"/>
    </row>
    <row r="100" spans="1:4" x14ac:dyDescent="0.25">
      <c r="A100" s="7" t="s">
        <v>407</v>
      </c>
      <c r="B100" s="9" t="s">
        <v>379</v>
      </c>
      <c r="C100" s="8"/>
      <c r="D100" s="8"/>
    </row>
    <row r="101" spans="1:4" ht="25.5" x14ac:dyDescent="0.25">
      <c r="A101" s="7" t="s">
        <v>408</v>
      </c>
      <c r="B101" s="9" t="s">
        <v>453</v>
      </c>
      <c r="C101" s="8"/>
      <c r="D101" s="8"/>
    </row>
    <row r="102" spans="1:4" ht="15.75" thickBot="1" x14ac:dyDescent="0.3">
      <c r="A102" s="7" t="s">
        <v>409</v>
      </c>
      <c r="B102" s="42" t="s">
        <v>63</v>
      </c>
      <c r="C102" s="43"/>
      <c r="D102" s="44"/>
    </row>
    <row r="103" spans="1:4" x14ac:dyDescent="0.25">
      <c r="A103" s="5"/>
      <c r="B103" s="48" t="s">
        <v>1</v>
      </c>
      <c r="C103" s="127">
        <v>52201</v>
      </c>
      <c r="D103" s="128"/>
    </row>
    <row r="104" spans="1:4" x14ac:dyDescent="0.25">
      <c r="A104" s="3"/>
      <c r="B104" s="2" t="s">
        <v>0</v>
      </c>
      <c r="C104" s="119"/>
      <c r="D104" s="120"/>
    </row>
    <row r="107" spans="1:4" x14ac:dyDescent="0.25">
      <c r="B107" s="63" t="s">
        <v>472</v>
      </c>
      <c r="C107" s="130">
        <f>C22</f>
        <v>0</v>
      </c>
      <c r="D107" s="131"/>
    </row>
    <row r="108" spans="1:4" x14ac:dyDescent="0.25">
      <c r="B108" s="63" t="s">
        <v>473</v>
      </c>
      <c r="C108" s="130">
        <f>C50</f>
        <v>0</v>
      </c>
      <c r="D108" s="131"/>
    </row>
    <row r="109" spans="1:4" x14ac:dyDescent="0.25">
      <c r="B109" s="63" t="s">
        <v>476</v>
      </c>
      <c r="C109" s="130">
        <f>C79</f>
        <v>0</v>
      </c>
      <c r="D109" s="131"/>
    </row>
    <row r="110" spans="1:4" x14ac:dyDescent="0.25">
      <c r="B110" s="132" t="s">
        <v>475</v>
      </c>
      <c r="C110" s="133">
        <f>C107+C108+C109</f>
        <v>0</v>
      </c>
      <c r="D110" s="134"/>
    </row>
    <row r="111" spans="1:4" x14ac:dyDescent="0.25">
      <c r="B111" s="132"/>
      <c r="C111" s="134"/>
      <c r="D111" s="134"/>
    </row>
    <row r="112" spans="1:4" x14ac:dyDescent="0.25">
      <c r="B112" s="64" t="s">
        <v>435</v>
      </c>
      <c r="C112" s="131"/>
      <c r="D112" s="131"/>
    </row>
    <row r="113" spans="1:4" x14ac:dyDescent="0.25">
      <c r="B113" s="65" t="s">
        <v>436</v>
      </c>
      <c r="C113" s="131"/>
      <c r="D113" s="131"/>
    </row>
    <row r="115" spans="1:4" x14ac:dyDescent="0.25">
      <c r="A115" s="139" t="s">
        <v>442</v>
      </c>
      <c r="B115" s="139"/>
      <c r="C115" s="139"/>
      <c r="D115" s="139"/>
    </row>
    <row r="116" spans="1:4" x14ac:dyDescent="0.25">
      <c r="B116" s="66"/>
    </row>
    <row r="117" spans="1:4" x14ac:dyDescent="0.25">
      <c r="A117" s="140" t="s">
        <v>443</v>
      </c>
      <c r="B117" s="140"/>
      <c r="C117" s="140"/>
      <c r="D117" s="140"/>
    </row>
    <row r="118" spans="1:4" x14ac:dyDescent="0.25">
      <c r="A118" s="141" t="s">
        <v>444</v>
      </c>
      <c r="B118" s="141"/>
      <c r="C118" s="141"/>
      <c r="D118" s="141"/>
    </row>
    <row r="119" spans="1:4" x14ac:dyDescent="0.25">
      <c r="A119" s="142" t="s">
        <v>445</v>
      </c>
      <c r="B119" s="142"/>
      <c r="C119" s="142"/>
      <c r="D119" s="142"/>
    </row>
  </sheetData>
  <mergeCells count="56">
    <mergeCell ref="A119:D119"/>
    <mergeCell ref="C113:D113"/>
    <mergeCell ref="C109:D109"/>
    <mergeCell ref="A115:D115"/>
    <mergeCell ref="A117:D117"/>
    <mergeCell ref="A118:D118"/>
    <mergeCell ref="C107:D107"/>
    <mergeCell ref="C108:D108"/>
    <mergeCell ref="B110:B111"/>
    <mergeCell ref="C110:D111"/>
    <mergeCell ref="C112:D112"/>
    <mergeCell ref="C81:D81"/>
    <mergeCell ref="B82:D82"/>
    <mergeCell ref="B84:D84"/>
    <mergeCell ref="C103:D103"/>
    <mergeCell ref="C104:D104"/>
    <mergeCell ref="C76:D76"/>
    <mergeCell ref="C77:D77"/>
    <mergeCell ref="C78:D78"/>
    <mergeCell ref="C79:D79"/>
    <mergeCell ref="C80:D80"/>
    <mergeCell ref="B14:D14"/>
    <mergeCell ref="A2:D2"/>
    <mergeCell ref="A3:D3"/>
    <mergeCell ref="A4:D4"/>
    <mergeCell ref="A5:D5"/>
    <mergeCell ref="B6:D6"/>
    <mergeCell ref="B7:D7"/>
    <mergeCell ref="B12:D12"/>
    <mergeCell ref="B8:D8"/>
    <mergeCell ref="B9:D9"/>
    <mergeCell ref="B10:D10"/>
    <mergeCell ref="B11:D11"/>
    <mergeCell ref="B13:D13"/>
    <mergeCell ref="C45:D45"/>
    <mergeCell ref="B15:D15"/>
    <mergeCell ref="B16:D16"/>
    <mergeCell ref="C19:D19"/>
    <mergeCell ref="C20:D20"/>
    <mergeCell ref="C21:D21"/>
    <mergeCell ref="C22:D22"/>
    <mergeCell ref="C23:D23"/>
    <mergeCell ref="C24:D24"/>
    <mergeCell ref="B25:D25"/>
    <mergeCell ref="B27:D27"/>
    <mergeCell ref="C44:D44"/>
    <mergeCell ref="C47:D47"/>
    <mergeCell ref="C48:D48"/>
    <mergeCell ref="C49:D49"/>
    <mergeCell ref="C50:D50"/>
    <mergeCell ref="C51:D51"/>
    <mergeCell ref="C52:D52"/>
    <mergeCell ref="B53:D53"/>
    <mergeCell ref="B55:D55"/>
    <mergeCell ref="C73:D73"/>
    <mergeCell ref="C74:D74"/>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31" workbookViewId="0">
      <selection activeCell="A46" sqref="A46:D56"/>
    </sheetView>
  </sheetViews>
  <sheetFormatPr defaultRowHeight="15" x14ac:dyDescent="0.25"/>
  <cols>
    <col min="1" max="1" width="7.28515625" customWidth="1"/>
    <col min="2" max="2" width="55.5703125" customWidth="1"/>
    <col min="3" max="4" width="11.7109375" customWidth="1"/>
  </cols>
  <sheetData>
    <row r="1" spans="1:4" x14ac:dyDescent="0.25">
      <c r="A1" s="35"/>
      <c r="B1" s="34"/>
      <c r="C1" s="33"/>
      <c r="D1" s="32"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286</v>
      </c>
      <c r="B4" s="108"/>
      <c r="C4" s="108"/>
      <c r="D4" s="108"/>
    </row>
    <row r="5" spans="1:4" x14ac:dyDescent="0.25">
      <c r="A5" s="110" t="s">
        <v>52</v>
      </c>
      <c r="B5" s="110"/>
      <c r="C5" s="110"/>
      <c r="D5" s="110"/>
    </row>
    <row r="6" spans="1:4" ht="28.5" customHeight="1" x14ac:dyDescent="0.25">
      <c r="A6" s="30" t="s">
        <v>51</v>
      </c>
      <c r="B6" s="111" t="s">
        <v>50</v>
      </c>
      <c r="C6" s="112"/>
      <c r="D6" s="112"/>
    </row>
    <row r="7" spans="1:4" x14ac:dyDescent="0.25">
      <c r="A7" s="30" t="s">
        <v>49</v>
      </c>
      <c r="B7" s="111" t="s">
        <v>55</v>
      </c>
      <c r="C7" s="112"/>
      <c r="D7" s="112"/>
    </row>
    <row r="8" spans="1:4" ht="42" customHeight="1" x14ac:dyDescent="0.25">
      <c r="A8" s="30" t="s">
        <v>48</v>
      </c>
      <c r="B8" s="111" t="s">
        <v>47</v>
      </c>
      <c r="C8" s="112"/>
      <c r="D8" s="112"/>
    </row>
    <row r="9" spans="1:4" x14ac:dyDescent="0.25">
      <c r="A9" s="30" t="s">
        <v>46</v>
      </c>
      <c r="B9" s="111" t="s">
        <v>45</v>
      </c>
      <c r="C9" s="112"/>
      <c r="D9" s="112"/>
    </row>
    <row r="10" spans="1:4" x14ac:dyDescent="0.25">
      <c r="A10" s="30" t="s">
        <v>44</v>
      </c>
      <c r="B10" s="111" t="s">
        <v>43</v>
      </c>
      <c r="C10" s="112"/>
      <c r="D10" s="112"/>
    </row>
    <row r="11" spans="1:4" ht="52.5" customHeight="1" x14ac:dyDescent="0.25">
      <c r="A11" s="30" t="s">
        <v>42</v>
      </c>
      <c r="B11" s="111" t="s">
        <v>41</v>
      </c>
      <c r="C11" s="112"/>
      <c r="D11" s="112"/>
    </row>
    <row r="12" spans="1:4" ht="28.5" customHeight="1" x14ac:dyDescent="0.25">
      <c r="A12" s="30" t="s">
        <v>40</v>
      </c>
      <c r="B12" s="104" t="s">
        <v>39</v>
      </c>
      <c r="C12" s="105"/>
      <c r="D12" s="106"/>
    </row>
    <row r="13" spans="1:4" ht="26.25" customHeight="1" x14ac:dyDescent="0.25">
      <c r="A13" s="30" t="s">
        <v>38</v>
      </c>
      <c r="B13" s="113" t="s">
        <v>57</v>
      </c>
      <c r="C13" s="114"/>
      <c r="D13" s="115"/>
    </row>
    <row r="14" spans="1:4" ht="27.75" customHeight="1" x14ac:dyDescent="0.25">
      <c r="A14" s="30" t="s">
        <v>56</v>
      </c>
      <c r="B14" s="104" t="s">
        <v>59</v>
      </c>
      <c r="C14" s="105"/>
      <c r="D14" s="106"/>
    </row>
    <row r="15" spans="1:4" x14ac:dyDescent="0.25">
      <c r="A15" s="30" t="s">
        <v>58</v>
      </c>
      <c r="B15" s="104" t="s">
        <v>61</v>
      </c>
      <c r="C15" s="105"/>
      <c r="D15" s="106"/>
    </row>
    <row r="17" spans="1:4" ht="38.25" x14ac:dyDescent="0.25">
      <c r="A17" s="23" t="s">
        <v>14</v>
      </c>
      <c r="B17" s="22" t="s">
        <v>13</v>
      </c>
      <c r="C17" s="21" t="s">
        <v>12</v>
      </c>
      <c r="D17" s="21" t="s">
        <v>11</v>
      </c>
    </row>
    <row r="18" spans="1:4" ht="15.75" x14ac:dyDescent="0.25">
      <c r="A18" s="20">
        <v>8.1</v>
      </c>
      <c r="B18" s="19" t="s">
        <v>283</v>
      </c>
      <c r="C18" s="121"/>
      <c r="D18" s="122"/>
    </row>
    <row r="19" spans="1:4" x14ac:dyDescent="0.25">
      <c r="A19" s="3"/>
      <c r="B19" s="15" t="s">
        <v>10</v>
      </c>
      <c r="C19" s="119">
        <v>3</v>
      </c>
      <c r="D19" s="120"/>
    </row>
    <row r="20" spans="1:4" x14ac:dyDescent="0.25">
      <c r="A20" s="3"/>
      <c r="B20" s="15" t="s">
        <v>9</v>
      </c>
      <c r="C20" s="123"/>
      <c r="D20" s="124"/>
    </row>
    <row r="21" spans="1:4" x14ac:dyDescent="0.25">
      <c r="A21" s="17"/>
      <c r="B21" s="16" t="s">
        <v>8</v>
      </c>
      <c r="C21" s="125">
        <f>C19*C20</f>
        <v>0</v>
      </c>
      <c r="D21" s="126"/>
    </row>
    <row r="22" spans="1:4" x14ac:dyDescent="0.25">
      <c r="A22" s="3"/>
      <c r="B22" s="15" t="s">
        <v>7</v>
      </c>
      <c r="C22" s="119"/>
      <c r="D22" s="120"/>
    </row>
    <row r="23" spans="1:4" x14ac:dyDescent="0.25">
      <c r="A23" s="3"/>
      <c r="B23" s="15" t="s">
        <v>6</v>
      </c>
      <c r="C23" s="119"/>
      <c r="D23" s="120"/>
    </row>
    <row r="24" spans="1:4" x14ac:dyDescent="0.25">
      <c r="A24" s="10" t="s">
        <v>354</v>
      </c>
      <c r="B24" s="116" t="s">
        <v>5</v>
      </c>
      <c r="C24" s="117"/>
      <c r="D24" s="118"/>
    </row>
    <row r="25" spans="1:4" x14ac:dyDescent="0.25">
      <c r="A25" s="14" t="s">
        <v>355</v>
      </c>
      <c r="B25" s="13" t="s">
        <v>280</v>
      </c>
      <c r="C25" s="12"/>
      <c r="D25" s="11"/>
    </row>
    <row r="26" spans="1:4" x14ac:dyDescent="0.25">
      <c r="A26" s="10" t="s">
        <v>356</v>
      </c>
      <c r="B26" s="116" t="s">
        <v>4</v>
      </c>
      <c r="C26" s="117"/>
      <c r="D26" s="118"/>
    </row>
    <row r="27" spans="1:4" x14ac:dyDescent="0.25">
      <c r="A27" s="7" t="s">
        <v>357</v>
      </c>
      <c r="B27" s="25" t="s">
        <v>23</v>
      </c>
      <c r="C27" s="11"/>
      <c r="D27" s="11"/>
    </row>
    <row r="28" spans="1:4" ht="28.5" customHeight="1" x14ac:dyDescent="0.25">
      <c r="A28" s="7" t="s">
        <v>358</v>
      </c>
      <c r="B28" s="25" t="s">
        <v>374</v>
      </c>
      <c r="C28" s="11"/>
      <c r="D28" s="11"/>
    </row>
    <row r="29" spans="1:4" ht="18.75" customHeight="1" x14ac:dyDescent="0.25">
      <c r="A29" s="7" t="s">
        <v>359</v>
      </c>
      <c r="B29" s="25" t="s">
        <v>413</v>
      </c>
      <c r="C29" s="11"/>
      <c r="D29" s="11"/>
    </row>
    <row r="30" spans="1:4" ht="18.75" customHeight="1" x14ac:dyDescent="0.25">
      <c r="A30" s="7" t="s">
        <v>360</v>
      </c>
      <c r="B30" s="25" t="s">
        <v>284</v>
      </c>
      <c r="C30" s="11"/>
      <c r="D30" s="11"/>
    </row>
    <row r="31" spans="1:4" ht="25.5" x14ac:dyDescent="0.25">
      <c r="A31" s="7" t="s">
        <v>361</v>
      </c>
      <c r="B31" s="25" t="s">
        <v>414</v>
      </c>
      <c r="C31" s="11"/>
      <c r="D31" s="11"/>
    </row>
    <row r="32" spans="1:4" ht="25.5" x14ac:dyDescent="0.25">
      <c r="A32" s="7" t="s">
        <v>362</v>
      </c>
      <c r="B32" s="25" t="s">
        <v>455</v>
      </c>
      <c r="C32" s="11"/>
      <c r="D32" s="11"/>
    </row>
    <row r="33" spans="1:4" x14ac:dyDescent="0.25">
      <c r="A33" s="7" t="s">
        <v>363</v>
      </c>
      <c r="B33" s="25" t="s">
        <v>281</v>
      </c>
      <c r="C33" s="11"/>
      <c r="D33" s="11"/>
    </row>
    <row r="34" spans="1:4" x14ac:dyDescent="0.25">
      <c r="A34" s="7" t="s">
        <v>364</v>
      </c>
      <c r="B34" s="25" t="s">
        <v>285</v>
      </c>
      <c r="C34" s="11"/>
      <c r="D34" s="11"/>
    </row>
    <row r="35" spans="1:4" x14ac:dyDescent="0.25">
      <c r="A35" s="7" t="s">
        <v>365</v>
      </c>
      <c r="B35" s="25" t="s">
        <v>282</v>
      </c>
      <c r="C35" s="11"/>
      <c r="D35" s="11"/>
    </row>
    <row r="36" spans="1:4" ht="13.5" customHeight="1" x14ac:dyDescent="0.25">
      <c r="A36" s="7" t="s">
        <v>366</v>
      </c>
      <c r="B36" s="9" t="s">
        <v>373</v>
      </c>
      <c r="C36" s="11"/>
      <c r="D36" s="11"/>
    </row>
    <row r="37" spans="1:4" x14ac:dyDescent="0.25">
      <c r="A37" s="7" t="s">
        <v>367</v>
      </c>
      <c r="B37" s="9" t="s">
        <v>348</v>
      </c>
      <c r="C37" s="11"/>
      <c r="D37" s="11"/>
    </row>
    <row r="38" spans="1:4" x14ac:dyDescent="0.25">
      <c r="A38" s="7" t="s">
        <v>368</v>
      </c>
      <c r="B38" s="25" t="s">
        <v>415</v>
      </c>
      <c r="C38" s="11"/>
      <c r="D38" s="11"/>
    </row>
    <row r="39" spans="1:4" ht="25.5" x14ac:dyDescent="0.25">
      <c r="A39" s="7" t="s">
        <v>369</v>
      </c>
      <c r="B39" s="25" t="s">
        <v>456</v>
      </c>
      <c r="C39" s="11"/>
      <c r="D39" s="11"/>
    </row>
    <row r="40" spans="1:4" x14ac:dyDescent="0.25">
      <c r="A40" s="7" t="s">
        <v>370</v>
      </c>
      <c r="B40" s="25" t="s">
        <v>457</v>
      </c>
      <c r="C40" s="11"/>
      <c r="D40" s="11"/>
    </row>
    <row r="41" spans="1:4" x14ac:dyDescent="0.25">
      <c r="A41" s="7" t="s">
        <v>371</v>
      </c>
      <c r="B41" s="25" t="s">
        <v>328</v>
      </c>
      <c r="C41" s="11"/>
      <c r="D41" s="11"/>
    </row>
    <row r="42" spans="1:4" ht="15.75" thickBot="1" x14ac:dyDescent="0.3">
      <c r="A42" s="7" t="s">
        <v>372</v>
      </c>
      <c r="B42" s="9" t="s">
        <v>449</v>
      </c>
      <c r="C42" s="11"/>
      <c r="D42" s="11"/>
    </row>
    <row r="43" spans="1:4" x14ac:dyDescent="0.25">
      <c r="A43" s="5"/>
      <c r="B43" s="47" t="s">
        <v>1</v>
      </c>
      <c r="C43" s="127">
        <v>52323</v>
      </c>
      <c r="D43" s="128"/>
    </row>
    <row r="44" spans="1:4" x14ac:dyDescent="0.25">
      <c r="A44" s="3"/>
      <c r="B44" s="2" t="s">
        <v>0</v>
      </c>
      <c r="C44" s="119"/>
      <c r="D44" s="120"/>
    </row>
    <row r="46" spans="1:4" x14ac:dyDescent="0.25">
      <c r="A46" s="189"/>
      <c r="B46" s="63" t="s">
        <v>477</v>
      </c>
      <c r="C46" s="184">
        <f>C21</f>
        <v>0</v>
      </c>
      <c r="D46" s="185"/>
    </row>
    <row r="47" spans="1:4" x14ac:dyDescent="0.25">
      <c r="A47" s="189"/>
      <c r="B47" s="132" t="s">
        <v>478</v>
      </c>
      <c r="C47" s="186">
        <f>SUM(C46:D46)</f>
        <v>0</v>
      </c>
      <c r="D47" s="187"/>
    </row>
    <row r="48" spans="1:4" x14ac:dyDescent="0.25">
      <c r="A48" s="189"/>
      <c r="B48" s="132"/>
      <c r="C48" s="187"/>
      <c r="D48" s="187"/>
    </row>
    <row r="49" spans="1:4" x14ac:dyDescent="0.25">
      <c r="A49" s="189"/>
      <c r="B49" s="65" t="s">
        <v>435</v>
      </c>
      <c r="C49" s="185"/>
      <c r="D49" s="185"/>
    </row>
    <row r="50" spans="1:4" x14ac:dyDescent="0.25">
      <c r="A50" s="189"/>
      <c r="B50" s="65" t="s">
        <v>436</v>
      </c>
      <c r="C50" s="185"/>
      <c r="D50" s="185"/>
    </row>
    <row r="51" spans="1:4" x14ac:dyDescent="0.25">
      <c r="A51" s="189"/>
      <c r="B51" s="189"/>
      <c r="C51" s="189"/>
      <c r="D51" s="189"/>
    </row>
    <row r="52" spans="1:4" ht="26.25" customHeight="1" x14ac:dyDescent="0.25">
      <c r="A52" s="188" t="s">
        <v>442</v>
      </c>
      <c r="B52" s="188"/>
      <c r="C52" s="188"/>
      <c r="D52" s="188"/>
    </row>
    <row r="53" spans="1:4" x14ac:dyDescent="0.25">
      <c r="A53" s="189"/>
      <c r="B53" s="66"/>
      <c r="C53" s="189"/>
      <c r="D53" s="189"/>
    </row>
    <row r="54" spans="1:4" x14ac:dyDescent="0.25">
      <c r="A54" s="140" t="s">
        <v>443</v>
      </c>
      <c r="B54" s="140"/>
      <c r="C54" s="140"/>
      <c r="D54" s="140"/>
    </row>
    <row r="55" spans="1:4" x14ac:dyDescent="0.25">
      <c r="A55" s="141" t="s">
        <v>444</v>
      </c>
      <c r="B55" s="141"/>
      <c r="C55" s="141"/>
      <c r="D55" s="141"/>
    </row>
    <row r="56" spans="1:4" x14ac:dyDescent="0.25">
      <c r="A56" s="142" t="s">
        <v>445</v>
      </c>
      <c r="B56" s="142"/>
      <c r="C56" s="142"/>
      <c r="D56" s="142"/>
    </row>
  </sheetData>
  <mergeCells count="33">
    <mergeCell ref="A52:D52"/>
    <mergeCell ref="A54:D54"/>
    <mergeCell ref="A55:D55"/>
    <mergeCell ref="A56:D56"/>
    <mergeCell ref="C46:D46"/>
    <mergeCell ref="B47:B48"/>
    <mergeCell ref="C47:D48"/>
    <mergeCell ref="C49:D49"/>
    <mergeCell ref="C50:D50"/>
    <mergeCell ref="B13:D13"/>
    <mergeCell ref="A2:D2"/>
    <mergeCell ref="A3:D3"/>
    <mergeCell ref="A4:D4"/>
    <mergeCell ref="A5:D5"/>
    <mergeCell ref="B6:D6"/>
    <mergeCell ref="B7:D7"/>
    <mergeCell ref="B8:D8"/>
    <mergeCell ref="B9:D9"/>
    <mergeCell ref="B10:D10"/>
    <mergeCell ref="B11:D11"/>
    <mergeCell ref="B12:D12"/>
    <mergeCell ref="C44:D44"/>
    <mergeCell ref="B14:D14"/>
    <mergeCell ref="B15:D15"/>
    <mergeCell ref="C18:D18"/>
    <mergeCell ref="C19:D19"/>
    <mergeCell ref="C20:D20"/>
    <mergeCell ref="C21:D21"/>
    <mergeCell ref="C22:D22"/>
    <mergeCell ref="C23:D23"/>
    <mergeCell ref="B24:D24"/>
    <mergeCell ref="B26:D26"/>
    <mergeCell ref="C43:D43"/>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workbookViewId="0">
      <selection activeCell="C51" sqref="C51:D51"/>
    </sheetView>
  </sheetViews>
  <sheetFormatPr defaultRowHeight="15" x14ac:dyDescent="0.25"/>
  <cols>
    <col min="1" max="1" width="7.28515625" customWidth="1"/>
    <col min="2" max="2" width="55.5703125" customWidth="1"/>
    <col min="3" max="4" width="11.7109375" customWidth="1"/>
  </cols>
  <sheetData>
    <row r="1" spans="1:4" x14ac:dyDescent="0.25">
      <c r="A1" s="35"/>
      <c r="B1" s="34"/>
      <c r="C1" s="33"/>
      <c r="D1" s="32" t="s">
        <v>54</v>
      </c>
    </row>
    <row r="2" spans="1:4" ht="15.75" x14ac:dyDescent="0.25">
      <c r="A2" s="107" t="s">
        <v>53</v>
      </c>
      <c r="B2" s="107"/>
      <c r="C2" s="107"/>
      <c r="D2" s="107"/>
    </row>
    <row r="3" spans="1:4" ht="15.75" customHeight="1" x14ac:dyDescent="0.25">
      <c r="A3" s="108" t="s">
        <v>302</v>
      </c>
      <c r="B3" s="108"/>
      <c r="C3" s="108"/>
      <c r="D3" s="108"/>
    </row>
    <row r="4" spans="1:4" ht="15.75" x14ac:dyDescent="0.25">
      <c r="A4" s="109" t="s">
        <v>326</v>
      </c>
      <c r="B4" s="108"/>
      <c r="C4" s="108"/>
      <c r="D4" s="108"/>
    </row>
    <row r="5" spans="1:4" x14ac:dyDescent="0.25">
      <c r="A5" s="110" t="s">
        <v>52</v>
      </c>
      <c r="B5" s="110"/>
      <c r="C5" s="110"/>
      <c r="D5" s="110"/>
    </row>
    <row r="6" spans="1:4" ht="29.25" customHeight="1" x14ac:dyDescent="0.25">
      <c r="A6" s="30" t="s">
        <v>51</v>
      </c>
      <c r="B6" s="111" t="s">
        <v>50</v>
      </c>
      <c r="C6" s="112"/>
      <c r="D6" s="112"/>
    </row>
    <row r="7" spans="1:4" x14ac:dyDescent="0.25">
      <c r="A7" s="30" t="s">
        <v>49</v>
      </c>
      <c r="B7" s="111" t="s">
        <v>55</v>
      </c>
      <c r="C7" s="112"/>
      <c r="D7" s="112"/>
    </row>
    <row r="8" spans="1:4" ht="41.25" customHeight="1" x14ac:dyDescent="0.25">
      <c r="A8" s="30" t="s">
        <v>48</v>
      </c>
      <c r="B8" s="111" t="s">
        <v>47</v>
      </c>
      <c r="C8" s="112"/>
      <c r="D8" s="112"/>
    </row>
    <row r="9" spans="1:4" ht="15" customHeight="1" x14ac:dyDescent="0.25">
      <c r="A9" s="30" t="s">
        <v>46</v>
      </c>
      <c r="B9" s="111" t="s">
        <v>45</v>
      </c>
      <c r="C9" s="112"/>
      <c r="D9" s="112"/>
    </row>
    <row r="10" spans="1:4" x14ac:dyDescent="0.25">
      <c r="A10" s="30" t="s">
        <v>44</v>
      </c>
      <c r="B10" s="111" t="s">
        <v>43</v>
      </c>
      <c r="C10" s="112"/>
      <c r="D10" s="112"/>
    </row>
    <row r="11" spans="1:4" ht="52.5" customHeight="1" x14ac:dyDescent="0.25">
      <c r="A11" s="30" t="s">
        <v>42</v>
      </c>
      <c r="B11" s="111" t="s">
        <v>41</v>
      </c>
      <c r="C11" s="112"/>
      <c r="D11" s="112"/>
    </row>
    <row r="12" spans="1:4" ht="16.5" customHeight="1" x14ac:dyDescent="0.25">
      <c r="A12" s="30" t="s">
        <v>40</v>
      </c>
      <c r="B12" s="111" t="s">
        <v>235</v>
      </c>
      <c r="C12" s="112"/>
      <c r="D12" s="112"/>
    </row>
    <row r="13" spans="1:4" ht="30" customHeight="1" x14ac:dyDescent="0.25">
      <c r="A13" s="30" t="s">
        <v>38</v>
      </c>
      <c r="B13" s="104" t="s">
        <v>39</v>
      </c>
      <c r="C13" s="105"/>
      <c r="D13" s="106"/>
    </row>
    <row r="14" spans="1:4" ht="26.25" customHeight="1" x14ac:dyDescent="0.25">
      <c r="A14" s="30" t="s">
        <v>56</v>
      </c>
      <c r="B14" s="113" t="s">
        <v>57</v>
      </c>
      <c r="C14" s="114"/>
      <c r="D14" s="115"/>
    </row>
    <row r="15" spans="1:4" ht="30" customHeight="1" x14ac:dyDescent="0.25">
      <c r="A15" s="30" t="s">
        <v>58</v>
      </c>
      <c r="B15" s="104" t="s">
        <v>59</v>
      </c>
      <c r="C15" s="105"/>
      <c r="D15" s="106"/>
    </row>
    <row r="16" spans="1:4" x14ac:dyDescent="0.25">
      <c r="A16" s="30" t="s">
        <v>60</v>
      </c>
      <c r="B16" s="104" t="s">
        <v>61</v>
      </c>
      <c r="C16" s="105"/>
      <c r="D16" s="106"/>
    </row>
    <row r="18" spans="1:6" ht="38.25" x14ac:dyDescent="0.25">
      <c r="A18" s="23" t="s">
        <v>14</v>
      </c>
      <c r="B18" s="22" t="s">
        <v>13</v>
      </c>
      <c r="C18" s="21" t="s">
        <v>12</v>
      </c>
      <c r="D18" s="21" t="s">
        <v>11</v>
      </c>
    </row>
    <row r="19" spans="1:6" ht="15.75" x14ac:dyDescent="0.25">
      <c r="A19" s="20">
        <v>9.1</v>
      </c>
      <c r="B19" s="19" t="s">
        <v>327</v>
      </c>
      <c r="C19" s="121"/>
      <c r="D19" s="122"/>
    </row>
    <row r="20" spans="1:6" x14ac:dyDescent="0.25">
      <c r="A20" s="3"/>
      <c r="B20" s="15" t="s">
        <v>10</v>
      </c>
      <c r="C20" s="172" t="s">
        <v>385</v>
      </c>
      <c r="D20" s="173"/>
    </row>
    <row r="21" spans="1:6" x14ac:dyDescent="0.25">
      <c r="A21" s="3"/>
      <c r="B21" s="15" t="s">
        <v>9</v>
      </c>
      <c r="C21" s="174"/>
      <c r="D21" s="175"/>
      <c r="F21" s="1"/>
    </row>
    <row r="22" spans="1:6" x14ac:dyDescent="0.25">
      <c r="A22" s="17"/>
      <c r="B22" s="16" t="s">
        <v>8</v>
      </c>
      <c r="C22" s="143">
        <f>C20*C21</f>
        <v>0</v>
      </c>
      <c r="D22" s="144"/>
    </row>
    <row r="23" spans="1:6" x14ac:dyDescent="0.25">
      <c r="A23" s="3"/>
      <c r="B23" s="15" t="s">
        <v>7</v>
      </c>
      <c r="C23" s="119"/>
      <c r="D23" s="120"/>
    </row>
    <row r="24" spans="1:6" x14ac:dyDescent="0.25">
      <c r="A24" s="3"/>
      <c r="B24" s="15" t="s">
        <v>6</v>
      </c>
      <c r="C24" s="119"/>
      <c r="D24" s="120"/>
    </row>
    <row r="25" spans="1:6" x14ac:dyDescent="0.25">
      <c r="A25" s="10" t="s">
        <v>303</v>
      </c>
      <c r="B25" s="116" t="s">
        <v>5</v>
      </c>
      <c r="C25" s="117"/>
      <c r="D25" s="118"/>
    </row>
    <row r="26" spans="1:6" x14ac:dyDescent="0.25">
      <c r="A26" s="14" t="s">
        <v>304</v>
      </c>
      <c r="B26" s="13" t="s">
        <v>134</v>
      </c>
      <c r="C26" s="12"/>
      <c r="D26" s="11"/>
    </row>
    <row r="27" spans="1:6" x14ac:dyDescent="0.25">
      <c r="A27" s="10" t="s">
        <v>305</v>
      </c>
      <c r="B27" s="116" t="s">
        <v>4</v>
      </c>
      <c r="C27" s="117"/>
      <c r="D27" s="118"/>
    </row>
    <row r="28" spans="1:6" x14ac:dyDescent="0.25">
      <c r="A28" s="7" t="s">
        <v>314</v>
      </c>
      <c r="B28" s="9" t="s">
        <v>137</v>
      </c>
      <c r="C28" s="8"/>
      <c r="D28" s="8"/>
    </row>
    <row r="29" spans="1:6" x14ac:dyDescent="0.25">
      <c r="A29" s="7" t="s">
        <v>306</v>
      </c>
      <c r="B29" s="9" t="s">
        <v>154</v>
      </c>
      <c r="C29" s="8"/>
      <c r="D29" s="8"/>
    </row>
    <row r="30" spans="1:6" x14ac:dyDescent="0.25">
      <c r="A30" s="7" t="s">
        <v>307</v>
      </c>
      <c r="B30" s="27" t="s">
        <v>458</v>
      </c>
      <c r="C30" s="8"/>
      <c r="D30" s="8"/>
    </row>
    <row r="31" spans="1:6" x14ac:dyDescent="0.25">
      <c r="A31" s="7" t="s">
        <v>308</v>
      </c>
      <c r="B31" s="27" t="s">
        <v>420</v>
      </c>
      <c r="C31" s="8"/>
      <c r="D31" s="8"/>
    </row>
    <row r="32" spans="1:6" x14ac:dyDescent="0.25">
      <c r="A32" s="7" t="s">
        <v>309</v>
      </c>
      <c r="B32" s="36" t="s">
        <v>322</v>
      </c>
      <c r="C32" s="8"/>
      <c r="D32" s="8"/>
    </row>
    <row r="33" spans="1:4" ht="27" customHeight="1" x14ac:dyDescent="0.25">
      <c r="A33" s="7" t="s">
        <v>310</v>
      </c>
      <c r="B33" s="50" t="s">
        <v>156</v>
      </c>
      <c r="C33" s="8"/>
      <c r="D33" s="8"/>
    </row>
    <row r="34" spans="1:4" x14ac:dyDescent="0.25">
      <c r="A34" s="7" t="s">
        <v>311</v>
      </c>
      <c r="B34" s="27" t="s">
        <v>321</v>
      </c>
      <c r="C34" s="11"/>
      <c r="D34" s="11"/>
    </row>
    <row r="35" spans="1:4" x14ac:dyDescent="0.25">
      <c r="A35" s="7" t="s">
        <v>312</v>
      </c>
      <c r="B35" s="9" t="s">
        <v>211</v>
      </c>
      <c r="C35" s="8"/>
      <c r="D35" s="8"/>
    </row>
    <row r="36" spans="1:4" x14ac:dyDescent="0.25">
      <c r="A36" s="7" t="s">
        <v>313</v>
      </c>
      <c r="B36" s="9" t="s">
        <v>119</v>
      </c>
      <c r="C36" s="8"/>
      <c r="D36" s="8"/>
    </row>
    <row r="37" spans="1:4" x14ac:dyDescent="0.25">
      <c r="A37" s="7" t="s">
        <v>315</v>
      </c>
      <c r="B37" s="45" t="s">
        <v>419</v>
      </c>
      <c r="C37" s="8"/>
      <c r="D37" s="8"/>
    </row>
    <row r="38" spans="1:4" x14ac:dyDescent="0.25">
      <c r="A38" s="7" t="s">
        <v>316</v>
      </c>
      <c r="B38" s="9" t="s">
        <v>423</v>
      </c>
      <c r="C38" s="24"/>
      <c r="D38" s="24"/>
    </row>
    <row r="39" spans="1:4" x14ac:dyDescent="0.25">
      <c r="A39" s="7" t="s">
        <v>317</v>
      </c>
      <c r="B39" s="9" t="s">
        <v>133</v>
      </c>
      <c r="C39" s="8"/>
      <c r="D39" s="8"/>
    </row>
    <row r="40" spans="1:4" x14ac:dyDescent="0.25">
      <c r="A40" s="7" t="s">
        <v>318</v>
      </c>
      <c r="B40" s="39" t="s">
        <v>2</v>
      </c>
      <c r="C40" s="40"/>
      <c r="D40" s="40"/>
    </row>
    <row r="41" spans="1:4" x14ac:dyDescent="0.25">
      <c r="A41" s="7" t="s">
        <v>319</v>
      </c>
      <c r="B41" s="45" t="s">
        <v>424</v>
      </c>
      <c r="C41" s="8"/>
      <c r="D41" s="8"/>
    </row>
    <row r="42" spans="1:4" ht="25.5" x14ac:dyDescent="0.25">
      <c r="A42" s="7" t="s">
        <v>323</v>
      </c>
      <c r="B42" s="9" t="s">
        <v>459</v>
      </c>
      <c r="C42" s="8"/>
      <c r="D42" s="8"/>
    </row>
    <row r="43" spans="1:4" x14ac:dyDescent="0.25">
      <c r="A43" s="7" t="s">
        <v>421</v>
      </c>
      <c r="B43" s="38" t="s">
        <v>63</v>
      </c>
      <c r="C43" s="24"/>
      <c r="D43" s="40"/>
    </row>
    <row r="44" spans="1:4" ht="15.75" thickBot="1" x14ac:dyDescent="0.3">
      <c r="A44" s="7" t="s">
        <v>422</v>
      </c>
      <c r="B44" s="9" t="s">
        <v>431</v>
      </c>
      <c r="C44" s="43"/>
      <c r="D44" s="44"/>
    </row>
    <row r="45" spans="1:4" x14ac:dyDescent="0.25">
      <c r="A45" s="5"/>
      <c r="B45" s="47" t="s">
        <v>1</v>
      </c>
      <c r="C45" s="127">
        <v>52201</v>
      </c>
      <c r="D45" s="128"/>
    </row>
    <row r="46" spans="1:4" x14ac:dyDescent="0.25">
      <c r="A46" s="3"/>
      <c r="B46" s="2" t="s">
        <v>0</v>
      </c>
      <c r="C46" s="119"/>
      <c r="D46" s="120"/>
    </row>
    <row r="48" spans="1:4" x14ac:dyDescent="0.25">
      <c r="A48" s="189"/>
      <c r="B48" s="63" t="s">
        <v>479</v>
      </c>
      <c r="C48" s="184">
        <f>C22</f>
        <v>0</v>
      </c>
      <c r="D48" s="185"/>
    </row>
    <row r="49" spans="1:4" x14ac:dyDescent="0.25">
      <c r="A49" s="189"/>
      <c r="B49" s="132" t="s">
        <v>480</v>
      </c>
      <c r="C49" s="186">
        <f>SUM(C48:D48)</f>
        <v>0</v>
      </c>
      <c r="D49" s="187"/>
    </row>
    <row r="50" spans="1:4" x14ac:dyDescent="0.25">
      <c r="A50" s="189"/>
      <c r="B50" s="132"/>
      <c r="C50" s="187"/>
      <c r="D50" s="187"/>
    </row>
    <row r="51" spans="1:4" x14ac:dyDescent="0.25">
      <c r="A51" s="189"/>
      <c r="B51" s="65" t="s">
        <v>435</v>
      </c>
      <c r="C51" s="185"/>
      <c r="D51" s="185"/>
    </row>
    <row r="52" spans="1:4" x14ac:dyDescent="0.25">
      <c r="A52" s="189"/>
      <c r="B52" s="65" t="s">
        <v>436</v>
      </c>
      <c r="C52" s="185"/>
      <c r="D52" s="185"/>
    </row>
    <row r="53" spans="1:4" x14ac:dyDescent="0.25">
      <c r="A53" s="189"/>
      <c r="B53" s="189"/>
      <c r="C53" s="189"/>
      <c r="D53" s="189"/>
    </row>
    <row r="54" spans="1:4" ht="26.25" customHeight="1" x14ac:dyDescent="0.25">
      <c r="A54" s="188" t="s">
        <v>442</v>
      </c>
      <c r="B54" s="188"/>
      <c r="C54" s="188"/>
      <c r="D54" s="188"/>
    </row>
    <row r="55" spans="1:4" x14ac:dyDescent="0.25">
      <c r="A55" s="189"/>
      <c r="B55" s="66"/>
      <c r="C55" s="189"/>
      <c r="D55" s="189"/>
    </row>
    <row r="56" spans="1:4" x14ac:dyDescent="0.25">
      <c r="A56" s="140" t="s">
        <v>443</v>
      </c>
      <c r="B56" s="140"/>
      <c r="C56" s="140"/>
      <c r="D56" s="140"/>
    </row>
    <row r="57" spans="1:4" x14ac:dyDescent="0.25">
      <c r="A57" s="141" t="s">
        <v>444</v>
      </c>
      <c r="B57" s="141"/>
      <c r="C57" s="141"/>
      <c r="D57" s="141"/>
    </row>
    <row r="58" spans="1:4" x14ac:dyDescent="0.25">
      <c r="A58" s="142" t="s">
        <v>445</v>
      </c>
      <c r="B58" s="142"/>
      <c r="C58" s="142"/>
      <c r="D58" s="142"/>
    </row>
  </sheetData>
  <mergeCells count="34">
    <mergeCell ref="A54:D54"/>
    <mergeCell ref="A56:D56"/>
    <mergeCell ref="A57:D57"/>
    <mergeCell ref="A58:D58"/>
    <mergeCell ref="C48:D48"/>
    <mergeCell ref="B49:B50"/>
    <mergeCell ref="C49:D50"/>
    <mergeCell ref="C51:D51"/>
    <mergeCell ref="C52:D52"/>
    <mergeCell ref="B12:D12"/>
    <mergeCell ref="B13:D13"/>
    <mergeCell ref="B14:D14"/>
    <mergeCell ref="B15:D15"/>
    <mergeCell ref="B16:D16"/>
    <mergeCell ref="B25:D25"/>
    <mergeCell ref="B27:D27"/>
    <mergeCell ref="C45:D45"/>
    <mergeCell ref="C46:D46"/>
    <mergeCell ref="C19:D19"/>
    <mergeCell ref="C20:D20"/>
    <mergeCell ref="C21:D21"/>
    <mergeCell ref="C22:D22"/>
    <mergeCell ref="C23:D23"/>
    <mergeCell ref="C24:D24"/>
    <mergeCell ref="B8:D8"/>
    <mergeCell ref="B9:D9"/>
    <mergeCell ref="B10:D10"/>
    <mergeCell ref="B11:D11"/>
    <mergeCell ref="A2:D2"/>
    <mergeCell ref="A3:D3"/>
    <mergeCell ref="A4:D4"/>
    <mergeCell ref="A5:D5"/>
    <mergeCell ref="B6:D6"/>
    <mergeCell ref="B7:D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daļa </vt:lpstr>
      <vt:lpstr>2 daļa </vt:lpstr>
      <vt:lpstr>3 daļa </vt:lpstr>
      <vt:lpstr>4 daļa</vt:lpstr>
      <vt:lpstr>5 daļa</vt:lpstr>
      <vt:lpstr>6 daļa</vt:lpstr>
      <vt:lpstr>7 daļa </vt:lpstr>
      <vt:lpstr>8 dala </vt:lpstr>
      <vt:lpstr>9 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Eva Sokolova</cp:lastModifiedBy>
  <cp:lastPrinted>2016-07-04T08:49:30Z</cp:lastPrinted>
  <dcterms:created xsi:type="dcterms:W3CDTF">2016-06-09T06:37:51Z</dcterms:created>
  <dcterms:modified xsi:type="dcterms:W3CDTF">2016-11-04T15:42:52Z</dcterms:modified>
</cp:coreProperties>
</file>