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80" yWindow="465" windowWidth="13125" windowHeight="14280" tabRatio="500" activeTab="0"/>
  </bookViews>
  <sheets>
    <sheet name="Finanšu piedāvājumi" sheetId="1" r:id="rId1"/>
  </sheets>
  <definedNames>
    <definedName name="_xlnm._FilterDatabase" localSheetId="0" hidden="1">'Finanšu piedāvājumi'!$A$2:$G$66</definedName>
    <definedName name="a">#REF!</definedName>
  </definedNames>
  <calcPr fullCalcOnLoad="1"/>
</workbook>
</file>

<file path=xl/sharedStrings.xml><?xml version="1.0" encoding="utf-8"?>
<sst xmlns="http://schemas.openxmlformats.org/spreadsheetml/2006/main" count="237" uniqueCount="169">
  <si>
    <t>Kranioplastikas komplekts</t>
  </si>
  <si>
    <t>Titāna plāksne taisna, galvaskausa plastikai, perforētas atveres diametrs 1.5mm, 2atveres,  garums 11mm. Implants kodēts zilā krāsā.</t>
  </si>
  <si>
    <t>Titāna plāksne galvaskausa plastikai, ar septiņām perforētām atverēm vainaga formā, kuru diametrs 1,5mm, virsma 16mm diametrā. Implants kodēts zilā krāsā.</t>
  </si>
  <si>
    <t>Titāna siets galvaskausa plastikai, smalki fenistrēta virsma, biezums 0,6mm, perforētās atveres diametrs 1,5mm,  izmērs 68x91mm. Implants kodēts zilā krāsā.</t>
  </si>
  <si>
    <t>Titāna skrūves ar pašfiksācijas, krustiņveida skrūves galvu, 1.5 mm, garums 3mm. Magazīnā 8 gab. Kodētas zilā krāsā.</t>
  </si>
  <si>
    <t>Titāna skrūves ar pašfiksācijas, krustiņveida skrūves galvu, 1.5 mm, garums 4mm. Magazīnā 8 gab. Kodētas zilā krāsā.</t>
  </si>
  <si>
    <t>Instruments  paredzēts titāna plāksnes locīšanai. Darba virsmas gali sašaurināti un apaļi. Garums 120mm.</t>
  </si>
  <si>
    <t>Pincete implanta satveršanai. Darba virsma izliekta ar smalki rievotu tekstūru. Rokturis ar pretslīdes vertikālām gropēm. Garums 150mm.</t>
  </si>
  <si>
    <t>Sterilizācijas un uzglabāšanas grozs ar vāku, paredzēts 1,5mm diam.  implantiem un instrumentiem.</t>
  </si>
  <si>
    <t>Komplektā ietilpst: 2 titāna plāksnes (garums 16 mm) ar 2 skrūvju atverēm un 1 frēzes atveres nosedzējplāksne (diametrs 20 mm) ar 6 skrūvju atverēm, 10 gab. 4mm skrūves ar krustiņveida galvu.</t>
  </si>
  <si>
    <t>Cietā apvalka substitūts defektu slēgšanai</t>
  </si>
  <si>
    <t>Izmērs 10.0 x 12.5 cm</t>
  </si>
  <si>
    <t>Izmērs 7.5 x 7.5 cm</t>
  </si>
  <si>
    <t>Izmērs 2.5 x 7.5 cm</t>
  </si>
  <si>
    <t>Izmērs 5.0 x 5.0 cm</t>
  </si>
  <si>
    <t>Izmērs 2.5 x 2.5 cm</t>
  </si>
  <si>
    <t>Ādas skavotājs</t>
  </si>
  <si>
    <t>Skavu noņēmējs</t>
  </si>
  <si>
    <t>Intrakraniālu aneirismu klipi</t>
  </si>
  <si>
    <t>Standarta lieluma klipi</t>
  </si>
  <si>
    <t>Miniklipi</t>
  </si>
  <si>
    <t>Pagaidu standarta lieluma klipi</t>
  </si>
  <si>
    <t>Kraniālās fiksācijas klemmes un instrumentārijs</t>
  </si>
  <si>
    <t>Smadzeņu špātele</t>
  </si>
  <si>
    <t>Mērvienība</t>
  </si>
  <si>
    <t xml:space="preserve">Neirobalona katetrs </t>
  </si>
  <si>
    <t>gab</t>
  </si>
  <si>
    <t>Daļas Nr.</t>
  </si>
  <si>
    <t>Preces tehniskā specifikācija</t>
  </si>
  <si>
    <t>1 vienības cena bez PVN</t>
  </si>
  <si>
    <t>Prece/iepirkuma priekšmeta daļas nosaukums</t>
  </si>
  <si>
    <t>Klipši Raney skalpa (ādas)</t>
  </si>
  <si>
    <t>kompl</t>
  </si>
  <si>
    <t>Šuntu katetru vadotne</t>
  </si>
  <si>
    <t xml:space="preserve">Skrūvgriezis, paredzēts titāna skrūvēm , implantu fiksācijai. Darba virsma ar lielām vertikalām atverēm, ergonomiskas formas, neizjaucams. Garums 105mm. </t>
  </si>
  <si>
    <t>Titāna implanti kaula lēvera fiksācijai</t>
  </si>
  <si>
    <t>Titāna implanti galvaskausa defektu plastikai</t>
  </si>
  <si>
    <t>kompl.</t>
  </si>
  <si>
    <t>Trauciņi histoloģiskā materiāla ievietošanai operācijas laikā</t>
  </si>
  <si>
    <t>Titāna plāksne galvaskausa plastikai ar septiņām perforētām atverēm vainaga formā, kuru diametrs 1,5mm, virsma 20mm diametrā. Implants kodēts zilā krāsā.</t>
  </si>
  <si>
    <t>Skrūvgriezis paredzēts titāna skrūvēm , implantu fiksācijai. Darba virsma ar lielām vertikalām atverēm, ergonomiskas formas, neizjaucams. Garums 105mm; daudzreizlietojams.</t>
  </si>
  <si>
    <t>Asmens skrūvgrieznim paredzēts titāna skrūvēm 1.5 mm ar krustiņveida galvu, implantu fiksācijai; daudzreizlietojams.</t>
  </si>
  <si>
    <t>Instruments paredzēts titāna plāksnes griešanai. Darba virsma liekta, asmeņi smalki zoboti fiksēti ar skrūvi, volframa-karbida pārklājums. Instrumenta garums 120mm; daudzreizlietojams.</t>
  </si>
  <si>
    <t>gab.</t>
  </si>
  <si>
    <t>Kraniālās fiksācijas klemmes 15-18 mm</t>
  </si>
  <si>
    <t>Kraniālās fiksācijas klemmes 11-13 mm</t>
  </si>
  <si>
    <t>Taisns galvas smadzeņu ventrikulu šunta sistēmas  konektors</t>
  </si>
  <si>
    <t>Galvas smadzeņu ventrikulu šunta sistēmas Y-konektors</t>
  </si>
  <si>
    <t xml:space="preserve">Galvas smadzeņu ventrikulu šunta sistēmas Y-veida konektors; Sterilā iepakojumā; Ar metāliskiem savienojumiem; Rtg saskatāms;Izmēri ID 1.0±0.1mm, ĀD 2.0+/-0.2mm </t>
  </si>
  <si>
    <t>Galvas smadzeņu ventrikulu šunta sistēmas taisns metālisks konektors; Sterilā iepakojumā; Ar metāliskiem savienojumiem; Rtg saskatāms; Izmēri ID 1.0±0.1mm, ĀD 2.0±0.2mm</t>
  </si>
  <si>
    <t xml:space="preserve">Šunts galvas smadzeņu lumbo-peritoneāls </t>
  </si>
  <si>
    <t>Distālā ātrija katetrs Holter tipa vai analogs</t>
  </si>
  <si>
    <t>Sistēmas savācējcaurulītes Cusa Excell iekārtai</t>
  </si>
  <si>
    <t>Aspirācijas iekārtas sistēmas aizsargfiltri Cusa Excell iekārtai</t>
  </si>
  <si>
    <t>Monopolārās koagulācijas aktīvā elektroda aizsarguzmava Cusa Excell iekārtai</t>
  </si>
  <si>
    <t>Aspirācijas iekārtas darba uzgaļi Cusa Excell iekārtai</t>
  </si>
  <si>
    <t>Neirostimulatora baterija</t>
  </si>
  <si>
    <t>Neirostimulators un tā baterija</t>
  </si>
  <si>
    <t>Cusa Excell iekārtas vienreizlietojamais aprīkojums</t>
  </si>
  <si>
    <r>
      <t xml:space="preserve"> Savietojami ar </t>
    </r>
    <r>
      <rPr>
        <b/>
        <sz val="10"/>
        <color indexed="8"/>
        <rFont val="Times New Roman"/>
        <family val="1"/>
      </rPr>
      <t>CUSA Excell iekārtu</t>
    </r>
  </si>
  <si>
    <r>
      <t xml:space="preserve">Multimodālās intraoperatīvās neiromonitorēšanas piederumi, </t>
    </r>
    <r>
      <rPr>
        <b/>
        <sz val="10"/>
        <rFont val="Times New Roman"/>
        <family val="1"/>
      </rPr>
      <t>savienojami ar NIM® neiromonitoru.</t>
    </r>
  </si>
  <si>
    <r>
      <t>Monopolārā stimulācijas zonde "</t>
    </r>
    <r>
      <rPr>
        <i/>
        <sz val="10"/>
        <color indexed="8"/>
        <rFont val="Times New Roman"/>
        <family val="1"/>
      </rPr>
      <t>flush</t>
    </r>
    <r>
      <rPr>
        <sz val="10"/>
        <color indexed="8"/>
        <rFont val="Times New Roman"/>
        <family val="1"/>
      </rPr>
      <t>" tipa, kas paredzēta kraniālo nervu kartēšanai operācijas laukā; ar 0.5 mm "</t>
    </r>
    <r>
      <rPr>
        <i/>
        <sz val="10"/>
        <color indexed="8"/>
        <rFont val="Times New Roman"/>
        <family val="1"/>
      </rPr>
      <t>flush</t>
    </r>
    <r>
      <rPr>
        <sz val="10"/>
        <color indexed="8"/>
        <rFont val="Times New Roman"/>
        <family val="1"/>
      </rPr>
      <t>" tipa insulētu galu. Komplektā: gals un rokturis. Savienojams ar slimnīcā esošo NIM® neiromonitoru.</t>
    </r>
  </si>
  <si>
    <r>
      <t xml:space="preserve">Multimodālās intraoperatīvās neiromonitorēšanas piederumi, </t>
    </r>
    <r>
      <rPr>
        <b/>
        <sz val="10"/>
        <rFont val="Times New Roman"/>
        <family val="1"/>
      </rPr>
      <t>savienojami ar Innomed® neiromonitoru.</t>
    </r>
  </si>
  <si>
    <r>
      <rPr>
        <sz val="10"/>
        <rFont val="Times New Roman"/>
        <family val="1"/>
      </rPr>
      <t xml:space="preserve">Lokāma zemādas ventrikuloperitoneālu šuntu katetru vadotne. </t>
    </r>
    <r>
      <rPr>
        <sz val="10"/>
        <color indexed="8"/>
        <rFont val="Times New Roman"/>
        <family val="1"/>
      </rPr>
      <t>Vienreizlietojama.</t>
    </r>
  </si>
  <si>
    <r>
      <t>silikona, lokāma, sterilizējam</t>
    </r>
    <r>
      <rPr>
        <sz val="10"/>
        <rFont val="Times New Roman"/>
        <family val="1"/>
      </rPr>
      <t xml:space="preserve">a </t>
    </r>
    <r>
      <rPr>
        <sz val="10"/>
        <color indexed="8"/>
        <rFont val="Times New Roman"/>
        <family val="1"/>
      </rPr>
      <t xml:space="preserve">7.5mm </t>
    </r>
  </si>
  <si>
    <t>visas preces ir savietojamas ar Cusa Excel iekārtu</t>
  </si>
  <si>
    <t>savietojamas ar sistēmas darba rokturi 23kHz vai 36 kHz frekvencē, izgatavotas no poliuretāna materiāla</t>
  </si>
  <si>
    <r>
      <t xml:space="preserve"> 23kHz un 36kHz darbības frekvencē,  savietojama ar </t>
    </r>
    <r>
      <rPr>
        <b/>
        <sz val="10"/>
        <color indexed="8"/>
        <rFont val="Times New Roman"/>
        <family val="1"/>
      </rPr>
      <t>Force FX koagulatoru un CusaExcell iekārtu</t>
    </r>
    <r>
      <rPr>
        <sz val="10"/>
        <color indexed="8"/>
        <rFont val="Times New Roman"/>
        <family val="1"/>
      </rPr>
      <t>. Uzmava aprīkota ar aktivācijas Cut &amp; Coag pogām uz tā</t>
    </r>
  </si>
  <si>
    <t>1.</t>
  </si>
  <si>
    <t>1.1.</t>
  </si>
  <si>
    <t>1.2.</t>
  </si>
  <si>
    <t>1.3.</t>
  </si>
  <si>
    <t>1.4.</t>
  </si>
  <si>
    <t xml:space="preserve">Pagaidu miniklipi </t>
  </si>
  <si>
    <t>2.</t>
  </si>
  <si>
    <t>3.</t>
  </si>
  <si>
    <t>4.</t>
  </si>
  <si>
    <t>5.</t>
  </si>
  <si>
    <t>6.</t>
  </si>
  <si>
    <t>7.</t>
  </si>
  <si>
    <t>Vienreizlietojami. Sterilā individuālā iepakojumā.</t>
  </si>
  <si>
    <t>Norādītie izmēri var atšķirties +/- 15% apmērā</t>
  </si>
  <si>
    <t>8.</t>
  </si>
  <si>
    <t>9.</t>
  </si>
  <si>
    <t>10.</t>
  </si>
  <si>
    <t>10.1.</t>
  </si>
  <si>
    <t>10.2.</t>
  </si>
  <si>
    <t>10.3.</t>
  </si>
  <si>
    <t>10.4.</t>
  </si>
  <si>
    <t>10.5.</t>
  </si>
  <si>
    <t>10.6.</t>
  </si>
  <si>
    <t>10.7.</t>
  </si>
  <si>
    <t>10.8.</t>
  </si>
  <si>
    <t>10.9</t>
  </si>
  <si>
    <t>10.10.</t>
  </si>
  <si>
    <t>10.11.</t>
  </si>
  <si>
    <t>10.12.</t>
  </si>
  <si>
    <t>11.</t>
  </si>
  <si>
    <t>11.1.</t>
  </si>
  <si>
    <t>11.2.</t>
  </si>
  <si>
    <t>12.</t>
  </si>
  <si>
    <t>Summa par kopējo plānoto daudzumu bez PVN</t>
  </si>
  <si>
    <t>Endoskopiskām galvas smadzeņu III vēderiņa ventrikulocisternostomijām. Poliuretāna katetrs ar Luer-Lock konektoru ar caurspīdīgu silikona dubultbalonu. Komplektācijā ar 1 ml šļirci. Izmantojamais garums vismaz 60 cm.  Savietojams ar 4Fr darba kanālu (1.35 mm). Izmēri: pie 0.6 ml uzpildījuma vismaz 3.5 mm, pie 1.0 ml uzpildījuma max. 6.0 mm.</t>
  </si>
  <si>
    <t>13.</t>
  </si>
  <si>
    <t>13.1.</t>
  </si>
  <si>
    <t>13.2.</t>
  </si>
  <si>
    <t>13.3.</t>
  </si>
  <si>
    <t>13.4.</t>
  </si>
  <si>
    <t>13.5.</t>
  </si>
  <si>
    <t>14.</t>
  </si>
  <si>
    <t>14.1.</t>
  </si>
  <si>
    <t>14.2.</t>
  </si>
  <si>
    <t>15.</t>
  </si>
  <si>
    <t>16.</t>
  </si>
  <si>
    <t>17.</t>
  </si>
  <si>
    <t>18.</t>
  </si>
  <si>
    <t>18.1.</t>
  </si>
  <si>
    <t>18.2.</t>
  </si>
  <si>
    <t xml:space="preserve">Implantējams zemādā thalamus kodolu nepārtrauktai elektrostimulācijai. Komplektā ar Kinetra elektrodu. </t>
  </si>
  <si>
    <t>Plānotais apjoms 36 mēnešiem</t>
  </si>
  <si>
    <t>19.</t>
  </si>
  <si>
    <t>20.</t>
  </si>
  <si>
    <t xml:space="preserve">Prasības: min. katetra garums 80cm; ar bāriju impregnēts; Touhy adata katetra proksimālā gala implantācijai; ID 0.7mm (+/-0.15mm), ĀD 1.6m (+/-0.15mm); nepārtraukta šunta sistēma vai no divām daļām sastāvoša; ja šunta sistēma sastāv no vairākām daļām, komplektā ir jābūt savienotājkonektoram; šunta sistēmā ir vai nu iestrādāta zema/vidēja/augsta atvēršanās spiediena vārstule, vai arī tā ir pievienojama atsevišķi; sterils iepakojums. </t>
  </si>
  <si>
    <t>Katetra kopējais garums 48cm (+/-2cm); ar bāriju impregnēts; proksimālā katetra ID 1.2mm (+/-0.1mm), ĀD 2.5mm (+/-0.15mm); distālā katetra ID 0.8mm (+/-0.1mm) un ĀD1.3mm (+/-0.15mm); lūmenu pārejai jābūt katetra vidū; katetram jābūt nepārtrauktam; sterils iepakojums.</t>
  </si>
  <si>
    <t>Bioloģisks, augstas biosavienojamības, rezorbējošs, augstas stiprības, elastīgs, pašlīpošs dura mater substitūts cietā apvalka defektu slēgšanai. Izmēri (+/-0.2cm):</t>
  </si>
  <si>
    <t>Ādas skavotājs - viegls, liekts vienreizlietojams ādas skavotājs sterilā iepakojumā. Katrā pistolē ir 35 nerūsējoša tērauda skavas 6.9*3.6mm (+/-0.2mm). Skavotājam vieglākai pozicionēšanai pret brūces līniju ir norādīts centrs.</t>
  </si>
  <si>
    <r>
      <t>Prasības: vienreizlietojami, sterili, tilpums 75</t>
    </r>
    <r>
      <rPr>
        <sz val="10"/>
        <rFont val="Times New Roman"/>
        <family val="1"/>
      </rPr>
      <t xml:space="preserve">ml (+/-25ml), </t>
    </r>
    <r>
      <rPr>
        <sz val="10"/>
        <color indexed="8"/>
        <rFont val="Times New Roman"/>
        <family val="1"/>
      </rPr>
      <t>sterilitātes ievērošanai nepieciešams dubultiepakojums.</t>
    </r>
  </si>
  <si>
    <t>Intrakraniālā spiediena mērīšanas mikrosensora komplekts</t>
  </si>
  <si>
    <t>21.</t>
  </si>
  <si>
    <t xml:space="preserve">Katetra materiāls - Nylon. Sensora diametrs 1.2 mm nomināli. Katetra ārējais diametrs 0.7 mm. Katetra izmantojamais garums 100 cm nomināli.  Spiediena mērīšanas amplitūda no 50mm Hg līdz 250mm Hg. Vienreizlietojams. Paredzēts mērīt tiešo intrakranialo spiedienu gan subdurāli, gan intraparenhimāli.   </t>
  </si>
  <si>
    <t>21.1</t>
  </si>
  <si>
    <t>21.2</t>
  </si>
  <si>
    <t>Intrakraniālā spiediena mērīšanas ierīce, savienojama ar intrakraniālā spiediena mērīšanas mikrosensoru - tiks nodoti Slimnīcai bezatlīdzības patapinājumā</t>
  </si>
  <si>
    <t>Piegādātājs nodod Slimnīcai uz līguma darbības laiku bezatlīdzības patapinājumā 2 mērīšanas ierīces (21.2.pozīcija), kas ir savienojamas ar pretendenta piedāvātām precēm 21.1.pozīcijā.</t>
  </si>
  <si>
    <t xml:space="preserve"> 23 kHz un 36kHz darbības frekvencē. Darbības amplitūda 117-210 mikroni 36kHz, darba uzgaļa svars 68g. Darbības amplitūda 254-355 mikroni  23kHz taisnam darba uzgalim, 112-183 mikroni liegtiem darba uzgaļiem, svars 180g. Jānodrošina dažādu izmēru un diametra uzgaļi</t>
  </si>
  <si>
    <t>Amagnētiski, MR 3T droši, dažādu izmēru un konfigurāciju, standarta un fenestrēti titāna aneirismu klipi</t>
  </si>
  <si>
    <t>Monopolārās stimulācijas zonde ar sfērisku, 1mm diametrā un fleksiblu galu; 1,5mm insulēts ligzdas konektors. Komplektā: gals un rokturis. Savienojams ar slimnīcā esošo NIM® neiromonitoru</t>
  </si>
  <si>
    <t>Monopolārās stimulācijas zonde ar sfērisku, 2,3 mm diametrā un fleksiblu galu; 1,5mm insulēts ligzdas konektors. Komplektā: gals un rokturis. Savienojams ar slimnīcā esošo NIM® neiromonitoru</t>
  </si>
  <si>
    <t>Bipolārās adatas (subdermālie adatu elektrodi) stimulācijai/reģistrēšanai;ar savītu vadu;  4 kanāli, anods un zemes vads; piemērotas 2 kanālu, 4 kanālu un 8 kanālu monitorēšanas procedūrām; adatas 12mm garas, distance starp adatām 2.5 mm; piemērotas lietošanai sejas muskuļiem. Krāsu kodētas (dažādas krāsas). Savienojams ar slimnīcā esošo NIM® neiromonitoru</t>
  </si>
  <si>
    <r>
      <t xml:space="preserve">Bipolārā garozas stimulācijas zonde ar sfēriskiem galiem 2mm diametrā; zondes kopējais garums, kopā ar rokturi 15,5 cm; 3m zondes vads ar 1,5mm insulētu ligzdas konektoru </t>
    </r>
    <r>
      <rPr>
        <i/>
        <sz val="10"/>
        <color indexed="8"/>
        <rFont val="Times New Roman"/>
        <family val="1"/>
      </rPr>
      <t>(touchproof)</t>
    </r>
    <r>
      <rPr>
        <sz val="10"/>
        <color indexed="8"/>
        <rFont val="Times New Roman"/>
        <family val="1"/>
      </rPr>
      <t>. Savienojama ar slimnīcā esošo Innomed® neiromonitoru</t>
    </r>
  </si>
  <si>
    <t>Monopolārā adata (subdermāls adatu elektrods) stimulācijai/reģistrēšanai;  zemes vads, monopolārās stimulācijas anods; adatas garums 20 mm; adatas ārējais diametrs 0,45 mm; vads 3m garš; 1,5 mm insulēts ligzdas konektors (touchproof). Savienojama ar slimnīcā esošo Innomed® neiromonitoru</t>
  </si>
  <si>
    <t>Bipolārās adatas (subdermālie adatu elektrodi) stimulācijai/reģistrēšanai; adatas garums 12mm; īpaši tieva adata 0,35 mm diametrā; vads 2m garš; 1,5 mm insulēts ligzdas konektors (touchproof). Savienojamas ar slimnīcā esošo Innomed® neiromonitoru</t>
  </si>
  <si>
    <t>Fleksibls 2 polu reģistrācijas un stimulācijas elektrods kortikospinālām un citām aplikācijām; kopējais garums 2m; 1cm atzīmes uz elektroda. Savienojams ar slimnīcā esošo Innomed® neiromonitoru</t>
  </si>
  <si>
    <t>Korķviļķa spirālveida monopolārā adata reģistrēšanai/stimulācijai; adatas garums 0,6 mm; vada garums 1,5 m; insulēts 1,5 mm ligzdas konektors (touchproof); krāsu kodēts ( dažādas krāsas). Savienojama ar slimnīcā esošo Innomed® neiromonitoru</t>
  </si>
  <si>
    <t>Laringeālais līmējamais elektrods endotraheālām caurulēm ar iekšējo diametru 7,5 -9mm; 2 kanāli; līmējamās virsma 32x37 mm. Savienojams ar slimnīcā esošo Innomed® neiromonitoru</t>
  </si>
  <si>
    <t>Savienotājvads laringeālo elektrodu kanāliem 1 un 2 ar zemi; pieci 1,5 mm konektori (touchproof); tiek piegādāts nesterils ar iespēju tikt dezinficētam. Savienojams ar slimnīcā esošo Innomed® neiromonitoru</t>
  </si>
  <si>
    <t>Klemmes paredzētas kraniālai fiksācijai; Klemmes stiprinās uz balsta kājiņas ar piecām fiksācijas vietām, lai nodrošinātu stabilitāti; Papildus  jānodrošina instrumentārijs klemmju ievietošanai (4 kompl.) -  komplektā iekļauts pincete (1. gab.); klemmju uzlicējinstruments (1.gab); klemmju nokniebšanas instruments (notur nokniebto daļu instrumentā) 1.gab ; klemmju noņēmējinstruments (1.gab.)</t>
  </si>
  <si>
    <r>
      <t>Sveķveida materiāls galvaskausa defektu labošanai - kranioplastijai.  Kranioplastijas materiālam</t>
    </r>
    <r>
      <rPr>
        <sz val="10"/>
        <color indexed="10"/>
        <rFont val="Times New Roman"/>
        <family val="1"/>
      </rPr>
      <t xml:space="preserve"> </t>
    </r>
    <r>
      <rPr>
        <sz val="10"/>
        <rFont val="Times New Roman"/>
        <family val="1"/>
      </rPr>
      <t xml:space="preserve"> jāatbilst šādām prasībām: speciāli kranioplastijas procedūrai paredzētais cements, kas paildzina darbošanās laiku vismaz līdz 12 minūtēm no sajaukšanas brīža un sacietēšanas laiku no 14-20 minūtēm pie 23°C; vienreizlietojams, sterils. Kranioplastikas komplekts ir pašsacietējoši metilmetakrilāta sveķi, kas sastāv no pulverveida polimēra komponenta, šķidrā monomēra komponenta un plastmasas uzmavas; komplektā ietilpst divi pilni komplekti:  divi sterili pulverveida komponenti, divi sterili monomēra komponenti, divas sterilas matricas</t>
    </r>
  </si>
  <si>
    <t>Kopā par 1.daļu, EUR bez PVN:</t>
  </si>
  <si>
    <t>Kopā par 2.daļu, EUR bez PVN:</t>
  </si>
  <si>
    <t>Kopā 3.daļu, EUR bez PVN:</t>
  </si>
  <si>
    <t>Kopā 4.daļu, EUR bez PVN:</t>
  </si>
  <si>
    <t>Kopā 5.daļu, EUR bez PVN:</t>
  </si>
  <si>
    <t>Kopā par 10.daļu, EUR bez PVN:</t>
  </si>
  <si>
    <t>Kopā 11.daļu, EUR bez PVN:</t>
  </si>
  <si>
    <t>Kopā 13.daļu, EUR bez PVN:</t>
  </si>
  <si>
    <t>Kopā 14.daļu, EUR bez PVN:</t>
  </si>
  <si>
    <t>Kopā 18.daļu, EUR bez PVN:</t>
  </si>
  <si>
    <t>Kopā 21.daļu, EUR bez PVN:</t>
  </si>
  <si>
    <t>Vērtējums</t>
  </si>
  <si>
    <t>1.Syntrade OU</t>
  </si>
  <si>
    <t>2.DM PREMIUM SIA</t>
  </si>
  <si>
    <t>3.Johnson&amp;Johnson</t>
  </si>
  <si>
    <t>4. ABTK SIA</t>
  </si>
  <si>
    <t>5.B.Braun Medical SIA</t>
  </si>
  <si>
    <t>6.Medeksperts</t>
  </si>
  <si>
    <t>7.Interlux SIA</t>
  </si>
  <si>
    <t>8.Sveikatos tehnologijos UAB</t>
  </si>
  <si>
    <t>9.Vessa medical OU</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</si>
</sst>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0.00;[Red]0.00"/>
    <numFmt numFmtId="177" formatCode="[$Ls-426]\ #,##0.00;[$Ls-426]&quot; -&quot;#,##0.00"/>
    <numFmt numFmtId="178" formatCode="#,##0.00_ ;[Red]\-#,##0.00\ "/>
    <numFmt numFmtId="179" formatCode="#,##0.0"/>
    <numFmt numFmtId="180" formatCode="_-[$Ls-426]\ * #,##0.00_-;\-[$Ls-426]\ * #,##0.00_-;_-[$Ls-426]\ * &quot;-&quot;??_-;_-@_-"/>
    <numFmt numFmtId="181" formatCode="_-[$€-2]\ * #,##0.00_-;\-[$€-2]\ * #,##0.00_-;_-[$€-2]\ * &quot;-&quot;??_-;_-@_-"/>
    <numFmt numFmtId="182" formatCode="0.000"/>
    <numFmt numFmtId="183" formatCode="0.0000"/>
    <numFmt numFmtId="184" formatCode="0.0"/>
  </numFmts>
  <fonts count="54">
    <font>
      <sz val="12"/>
      <color theme="1"/>
      <name val="Calibri"/>
      <family val="2"/>
    </font>
    <font>
      <sz val="11"/>
      <color indexed="8"/>
      <name val="Calibri"/>
      <family val="2"/>
    </font>
    <font>
      <sz val="12"/>
      <color indexed="8"/>
      <name val="Calibri"/>
      <family val="2"/>
    </font>
    <font>
      <sz val="10"/>
      <name val="Arial"/>
      <family val="2"/>
    </font>
    <font>
      <sz val="10"/>
      <color indexed="8"/>
      <name val="Times New Roman"/>
      <family val="1"/>
    </font>
    <font>
      <b/>
      <sz val="10"/>
      <name val="Times New Roman"/>
      <family val="1"/>
    </font>
    <font>
      <b/>
      <sz val="10"/>
      <color indexed="8"/>
      <name val="Times New Roman"/>
      <family val="1"/>
    </font>
    <font>
      <sz val="10"/>
      <name val="Times New Roman"/>
      <family val="1"/>
    </font>
    <font>
      <i/>
      <sz val="10"/>
      <color indexed="8"/>
      <name val="Times New Roman"/>
      <family val="1"/>
    </font>
    <font>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Calibri"/>
      <family val="2"/>
    </font>
    <font>
      <b/>
      <sz val="11"/>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sz val="10"/>
      <color theme="1"/>
      <name val="Times New Roman"/>
      <family val="1"/>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Calibri"/>
      <family val="2"/>
    </font>
    <font>
      <b/>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3499799966812134"/>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medium"/>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color indexed="63"/>
      </top>
      <bottom style="thin"/>
    </border>
    <border>
      <left>
        <color indexed="63"/>
      </left>
      <right style="thin"/>
      <top style="thin"/>
      <bottom>
        <color indexed="63"/>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31" fillId="0" borderId="0">
      <alignment/>
      <protection/>
    </xf>
    <xf numFmtId="180" fontId="46" fillId="0" borderId="0">
      <alignment vertical="center" wrapText="1"/>
      <protection/>
    </xf>
    <xf numFmtId="0" fontId="3" fillId="0" borderId="0">
      <alignment/>
      <protection/>
    </xf>
    <xf numFmtId="0" fontId="2" fillId="32" borderId="7" applyNumberFormat="0" applyFont="0" applyAlignment="0" applyProtection="0"/>
    <xf numFmtId="0" fontId="47" fillId="27" borderId="8" applyNumberFormat="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6">
    <xf numFmtId="0" fontId="0" fillId="0" borderId="0" xfId="0" applyFont="1" applyAlignment="1">
      <alignment/>
    </xf>
    <xf numFmtId="49" fontId="5" fillId="33" borderId="10" xfId="58" applyNumberFormat="1" applyFont="1" applyFill="1" applyBorder="1" applyAlignment="1">
      <alignment horizontal="center" vertical="center" textRotation="90" wrapText="1"/>
      <protection/>
    </xf>
    <xf numFmtId="0" fontId="5" fillId="33" borderId="11" xfId="58" applyFont="1" applyFill="1" applyBorder="1" applyAlignment="1">
      <alignment horizontal="center" vertical="center" wrapText="1"/>
      <protection/>
    </xf>
    <xf numFmtId="0" fontId="5" fillId="33" borderId="10" xfId="58" applyFont="1" applyFill="1" applyBorder="1" applyAlignment="1">
      <alignment horizontal="center" vertical="center" wrapText="1"/>
      <protection/>
    </xf>
    <xf numFmtId="0" fontId="46" fillId="0" borderId="0" xfId="0" applyFont="1" applyAlignment="1">
      <alignment wrapText="1"/>
    </xf>
    <xf numFmtId="0" fontId="5" fillId="0" borderId="10" xfId="58" applyFont="1" applyFill="1" applyBorder="1" applyAlignment="1">
      <alignment horizontal="center" vertical="center" wrapText="1"/>
      <protection/>
    </xf>
    <xf numFmtId="0" fontId="46" fillId="0" borderId="0" xfId="0" applyFont="1" applyFill="1" applyAlignment="1">
      <alignment wrapText="1"/>
    </xf>
    <xf numFmtId="0" fontId="4" fillId="34" borderId="10" xfId="0" applyFont="1" applyFill="1" applyBorder="1" applyAlignment="1">
      <alignment horizontal="left" vertical="top" wrapText="1"/>
    </xf>
    <xf numFmtId="0" fontId="4" fillId="0" borderId="10" xfId="0" applyFont="1" applyBorder="1" applyAlignment="1">
      <alignment horizontal="left" vertical="top" wrapText="1"/>
    </xf>
    <xf numFmtId="2" fontId="4" fillId="0" borderId="10" xfId="0" applyNumberFormat="1" applyFont="1" applyBorder="1" applyAlignment="1">
      <alignment vertical="center" wrapText="1"/>
    </xf>
    <xf numFmtId="4" fontId="4" fillId="0" borderId="10" xfId="0" applyNumberFormat="1" applyFont="1" applyBorder="1" applyAlignment="1">
      <alignment vertical="center" wrapText="1"/>
    </xf>
    <xf numFmtId="0" fontId="4" fillId="0" borderId="10" xfId="0" applyFont="1" applyFill="1" applyBorder="1" applyAlignment="1">
      <alignment horizontal="left" vertical="top" wrapText="1"/>
    </xf>
    <xf numFmtId="0" fontId="7" fillId="0" borderId="10" xfId="0" applyFont="1" applyBorder="1" applyAlignment="1">
      <alignment horizontal="left" vertical="top" wrapText="1"/>
    </xf>
    <xf numFmtId="0" fontId="7" fillId="35" borderId="10" xfId="0" applyFont="1" applyFill="1" applyBorder="1" applyAlignment="1">
      <alignment horizontal="left" vertical="top" wrapText="1"/>
    </xf>
    <xf numFmtId="4" fontId="46" fillId="0" borderId="10" xfId="0" applyNumberFormat="1" applyFont="1" applyBorder="1" applyAlignment="1">
      <alignment vertical="center" wrapText="1"/>
    </xf>
    <xf numFmtId="0" fontId="7" fillId="36" borderId="10" xfId="0" applyFont="1" applyFill="1" applyBorder="1" applyAlignment="1">
      <alignment horizontal="left" vertical="top" wrapText="1"/>
    </xf>
    <xf numFmtId="0" fontId="46" fillId="0" borderId="10" xfId="0" applyFont="1" applyBorder="1" applyAlignment="1">
      <alignment horizontal="left" vertical="top" wrapText="1"/>
    </xf>
    <xf numFmtId="0" fontId="51" fillId="0" borderId="10" xfId="0" applyFont="1" applyBorder="1" applyAlignment="1">
      <alignment horizontal="left" vertical="top" wrapText="1"/>
    </xf>
    <xf numFmtId="2" fontId="4" fillId="0" borderId="10" xfId="0" applyNumberFormat="1" applyFont="1" applyFill="1" applyBorder="1" applyAlignment="1">
      <alignment vertical="center" wrapText="1"/>
    </xf>
    <xf numFmtId="0" fontId="52" fillId="0" borderId="0" xfId="0" applyFont="1" applyAlignment="1">
      <alignment/>
    </xf>
    <xf numFmtId="0" fontId="7" fillId="34" borderId="10" xfId="0" applyFont="1" applyFill="1" applyBorder="1" applyAlignment="1">
      <alignment horizontal="center" vertical="center" wrapText="1"/>
    </xf>
    <xf numFmtId="4" fontId="4" fillId="0" borderId="10" xfId="0" applyNumberFormat="1" applyFont="1" applyFill="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horizontal="right" vertical="center" wrapText="1"/>
    </xf>
    <xf numFmtId="0" fontId="46" fillId="0" borderId="0" xfId="0" applyFont="1" applyAlignment="1">
      <alignment horizontal="left" vertical="top" wrapText="1"/>
    </xf>
    <xf numFmtId="0" fontId="5" fillId="0" borderId="10" xfId="58" applyFont="1" applyFill="1" applyBorder="1" applyAlignment="1">
      <alignment horizontal="left" vertical="center" wrapText="1"/>
      <protection/>
    </xf>
    <xf numFmtId="49" fontId="5" fillId="0" borderId="10" xfId="58" applyNumberFormat="1" applyFont="1" applyFill="1" applyBorder="1" applyAlignment="1">
      <alignment horizontal="center" vertical="center" wrapText="1"/>
      <protection/>
    </xf>
    <xf numFmtId="49" fontId="7" fillId="34"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5" fillId="34"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4" fillId="34"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0" xfId="0" applyFont="1" applyAlignment="1">
      <alignment horizontal="center" vertical="center" wrapText="1"/>
    </xf>
    <xf numFmtId="0" fontId="5" fillId="33" borderId="12" xfId="58" applyFont="1" applyFill="1" applyBorder="1" applyAlignment="1">
      <alignment horizontal="center" vertical="center" wrapText="1"/>
      <protection/>
    </xf>
    <xf numFmtId="0" fontId="7" fillId="34" borderId="10" xfId="0" applyFont="1" applyFill="1" applyBorder="1" applyAlignment="1">
      <alignment horizontal="left" vertical="top" wrapText="1"/>
    </xf>
    <xf numFmtId="2" fontId="4" fillId="34" borderId="10" xfId="0" applyNumberFormat="1" applyFont="1" applyFill="1" applyBorder="1" applyAlignment="1">
      <alignment vertical="center" wrapText="1"/>
    </xf>
    <xf numFmtId="0" fontId="6" fillId="0" borderId="10" xfId="0" applyFont="1" applyBorder="1" applyAlignment="1">
      <alignment horizontal="left" vertical="top" wrapText="1"/>
    </xf>
    <xf numFmtId="0" fontId="4" fillId="0"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6" fillId="0" borderId="14" xfId="0" applyFont="1" applyBorder="1" applyAlignment="1">
      <alignment horizontal="left" vertical="top" wrapText="1"/>
    </xf>
    <xf numFmtId="0" fontId="4" fillId="0" borderId="13" xfId="0" applyFont="1" applyBorder="1" applyAlignment="1">
      <alignment horizontal="left" vertical="top" wrapText="1"/>
    </xf>
    <xf numFmtId="0" fontId="4" fillId="0" borderId="13" xfId="0" applyFont="1" applyBorder="1" applyAlignment="1">
      <alignment horizontal="center" vertical="center" wrapText="1"/>
    </xf>
    <xf numFmtId="0" fontId="4" fillId="0" borderId="13" xfId="0" applyNumberFormat="1" applyFont="1" applyBorder="1" applyAlignment="1">
      <alignment horizontal="center" vertical="center" wrapText="1"/>
    </xf>
    <xf numFmtId="2" fontId="4" fillId="0" borderId="15" xfId="0" applyNumberFormat="1" applyFont="1" applyBorder="1" applyAlignment="1">
      <alignment vertical="center" wrapText="1"/>
    </xf>
    <xf numFmtId="0" fontId="5" fillId="0" borderId="10" xfId="0" applyFont="1" applyBorder="1" applyAlignment="1">
      <alignment horizontal="left" vertical="top" wrapText="1"/>
    </xf>
    <xf numFmtId="2" fontId="7" fillId="0" borderId="10" xfId="0" applyNumberFormat="1" applyFont="1" applyBorder="1" applyAlignment="1">
      <alignment vertical="center" wrapText="1"/>
    </xf>
    <xf numFmtId="0" fontId="5" fillId="37" borderId="10" xfId="0" applyFont="1" applyFill="1" applyBorder="1" applyAlignment="1">
      <alignment horizontal="left" vertical="top" wrapText="1"/>
    </xf>
    <xf numFmtId="49" fontId="51" fillId="0" borderId="0" xfId="0" applyNumberFormat="1" applyFont="1" applyAlignment="1">
      <alignment horizontal="center" vertical="center" wrapText="1"/>
    </xf>
    <xf numFmtId="0" fontId="5" fillId="0" borderId="12" xfId="0" applyFont="1" applyBorder="1" applyAlignment="1">
      <alignment vertical="top" wrapText="1"/>
    </xf>
    <xf numFmtId="0" fontId="5" fillId="0" borderId="16" xfId="0" applyFont="1" applyBorder="1" applyAlignment="1">
      <alignment vertical="top" wrapText="1"/>
    </xf>
    <xf numFmtId="0" fontId="5" fillId="0" borderId="10" xfId="0" applyFont="1" applyBorder="1" applyAlignment="1">
      <alignment vertical="top" wrapText="1"/>
    </xf>
    <xf numFmtId="0" fontId="7" fillId="0" borderId="13" xfId="0" applyFont="1" applyBorder="1" applyAlignment="1">
      <alignment horizontal="left" vertical="top" wrapText="1"/>
    </xf>
    <xf numFmtId="0" fontId="6" fillId="0" borderId="10" xfId="0" applyFont="1" applyBorder="1" applyAlignment="1">
      <alignment vertical="top" wrapText="1"/>
    </xf>
    <xf numFmtId="49" fontId="4" fillId="0" borderId="10" xfId="0" applyNumberFormat="1" applyFont="1" applyBorder="1" applyAlignment="1">
      <alignment horizontal="center" vertical="center" wrapText="1"/>
    </xf>
    <xf numFmtId="49" fontId="51" fillId="0" borderId="16"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xf numFmtId="49" fontId="46" fillId="0" borderId="12" xfId="0" applyNumberFormat="1" applyFont="1" applyBorder="1" applyAlignment="1">
      <alignment horizontal="center" vertical="center" wrapText="1"/>
    </xf>
    <xf numFmtId="0" fontId="4" fillId="0" borderId="12" xfId="0" applyFont="1" applyBorder="1" applyAlignment="1">
      <alignment horizontal="left" vertical="top" wrapText="1"/>
    </xf>
    <xf numFmtId="0" fontId="7" fillId="0" borderId="12" xfId="0" applyFont="1" applyBorder="1" applyAlignment="1">
      <alignment horizontal="center" vertical="center" wrapText="1"/>
    </xf>
    <xf numFmtId="0" fontId="4" fillId="0" borderId="12" xfId="0" applyNumberFormat="1" applyFont="1" applyBorder="1" applyAlignment="1">
      <alignment horizontal="center" vertical="center" wrapText="1"/>
    </xf>
    <xf numFmtId="2" fontId="4" fillId="0" borderId="12" xfId="0" applyNumberFormat="1" applyFont="1" applyBorder="1" applyAlignment="1">
      <alignment vertical="center" wrapText="1"/>
    </xf>
    <xf numFmtId="0" fontId="5" fillId="34" borderId="10" xfId="0" applyFont="1" applyFill="1" applyBorder="1" applyAlignment="1">
      <alignment horizontal="left" vertical="center" wrapText="1"/>
    </xf>
    <xf numFmtId="49" fontId="51"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51" fillId="0" borderId="10" xfId="0" applyFont="1" applyFill="1" applyBorder="1" applyAlignment="1">
      <alignment horizontal="left" vertical="top" wrapText="1"/>
    </xf>
    <xf numFmtId="0" fontId="4" fillId="34" borderId="10" xfId="0" applyFont="1" applyFill="1" applyBorder="1" applyAlignment="1">
      <alignment vertical="top" wrapText="1"/>
    </xf>
    <xf numFmtId="0" fontId="46" fillId="0" borderId="10" xfId="0" applyFont="1" applyBorder="1" applyAlignment="1">
      <alignment vertical="top" wrapText="1"/>
    </xf>
    <xf numFmtId="0" fontId="7" fillId="0" borderId="10" xfId="58" applyFont="1" applyFill="1" applyBorder="1" applyAlignment="1">
      <alignment horizontal="left" vertical="top" wrapText="1"/>
      <protection/>
    </xf>
    <xf numFmtId="0" fontId="46" fillId="0" borderId="10" xfId="0" applyFont="1" applyBorder="1" applyAlignment="1">
      <alignment horizontal="right" vertical="top" wrapText="1"/>
    </xf>
    <xf numFmtId="0" fontId="51" fillId="0" borderId="10" xfId="0" applyFont="1" applyBorder="1" applyAlignment="1">
      <alignment horizontal="right" vertical="top" wrapText="1"/>
    </xf>
    <xf numFmtId="49" fontId="7" fillId="0" borderId="13"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7" fillId="0" borderId="10" xfId="0" applyFont="1" applyFill="1" applyBorder="1" applyAlignment="1">
      <alignment horizontal="left" vertical="top" wrapText="1"/>
    </xf>
    <xf numFmtId="0" fontId="46" fillId="0" borderId="17" xfId="0" applyFont="1" applyBorder="1" applyAlignment="1">
      <alignment horizontal="right" wrapText="1"/>
    </xf>
    <xf numFmtId="2" fontId="7" fillId="0" borderId="18" xfId="0" applyNumberFormat="1" applyFont="1" applyBorder="1" applyAlignment="1">
      <alignment vertical="center" wrapText="1"/>
    </xf>
    <xf numFmtId="2" fontId="4" fillId="0" borderId="18" xfId="0" applyNumberFormat="1" applyFont="1" applyBorder="1" applyAlignment="1">
      <alignment vertical="center" wrapText="1"/>
    </xf>
    <xf numFmtId="2" fontId="6" fillId="0" borderId="18" xfId="0" applyNumberFormat="1" applyFont="1" applyBorder="1" applyAlignment="1">
      <alignment vertical="center" wrapText="1"/>
    </xf>
    <xf numFmtId="0" fontId="46" fillId="0" borderId="18" xfId="0" applyFont="1" applyBorder="1" applyAlignment="1">
      <alignment horizontal="right" wrapText="1"/>
    </xf>
    <xf numFmtId="0" fontId="5" fillId="33" borderId="16" xfId="58" applyFont="1" applyFill="1" applyBorder="1" applyAlignment="1">
      <alignment horizontal="center" vertical="center" wrapText="1"/>
      <protection/>
    </xf>
    <xf numFmtId="4" fontId="5" fillId="33" borderId="16" xfId="58" applyNumberFormat="1" applyFont="1" applyFill="1" applyBorder="1" applyAlignment="1">
      <alignment horizontal="center" vertical="center" wrapText="1"/>
      <protection/>
    </xf>
    <xf numFmtId="4" fontId="5" fillId="33" borderId="19" xfId="58" applyNumberFormat="1" applyFont="1" applyFill="1" applyBorder="1" applyAlignment="1">
      <alignment horizontal="center" vertical="center" wrapText="1"/>
      <protection/>
    </xf>
    <xf numFmtId="0" fontId="5" fillId="33" borderId="13" xfId="58" applyFont="1" applyFill="1" applyBorder="1" applyAlignment="1">
      <alignment horizontal="center" vertical="center" wrapText="1"/>
      <protection/>
    </xf>
    <xf numFmtId="4" fontId="5" fillId="33" borderId="13" xfId="58" applyNumberFormat="1" applyFont="1" applyFill="1" applyBorder="1" applyAlignment="1">
      <alignment horizontal="center" vertical="center" wrapText="1"/>
      <protection/>
    </xf>
    <xf numFmtId="4" fontId="4" fillId="0" borderId="18" xfId="0" applyNumberFormat="1" applyFont="1" applyFill="1" applyBorder="1" applyAlignment="1">
      <alignment vertical="center" wrapText="1"/>
    </xf>
    <xf numFmtId="4" fontId="4" fillId="34" borderId="20" xfId="0" applyNumberFormat="1" applyFont="1" applyFill="1" applyBorder="1" applyAlignment="1">
      <alignment vertical="center" wrapText="1"/>
    </xf>
    <xf numFmtId="4" fontId="4" fillId="0" borderId="21" xfId="0" applyNumberFormat="1" applyFont="1" applyBorder="1" applyAlignment="1">
      <alignment vertical="center" wrapText="1"/>
    </xf>
    <xf numFmtId="4" fontId="4" fillId="0" borderId="18" xfId="0" applyNumberFormat="1" applyFont="1" applyBorder="1" applyAlignment="1">
      <alignment vertical="center" wrapText="1"/>
    </xf>
    <xf numFmtId="4" fontId="4" fillId="0" borderId="20" xfId="0" applyNumberFormat="1" applyFont="1" applyBorder="1" applyAlignment="1">
      <alignment vertical="center" wrapText="1"/>
    </xf>
    <xf numFmtId="4" fontId="4" fillId="0" borderId="15" xfId="0" applyNumberFormat="1" applyFont="1" applyBorder="1" applyAlignment="1">
      <alignment vertical="center" wrapText="1"/>
    </xf>
    <xf numFmtId="4" fontId="46" fillId="0" borderId="18" xfId="0" applyNumberFormat="1" applyFont="1" applyBorder="1" applyAlignment="1">
      <alignment vertical="center" wrapText="1"/>
    </xf>
    <xf numFmtId="4" fontId="46" fillId="0" borderId="20" xfId="0" applyNumberFormat="1" applyFont="1" applyBorder="1" applyAlignment="1">
      <alignment vertical="center" wrapText="1"/>
    </xf>
    <xf numFmtId="4" fontId="46" fillId="0" borderId="21" xfId="0" applyNumberFormat="1" applyFont="1" applyBorder="1" applyAlignment="1">
      <alignment vertical="center" wrapText="1"/>
    </xf>
    <xf numFmtId="4" fontId="51" fillId="0" borderId="21" xfId="0" applyNumberFormat="1" applyFont="1" applyBorder="1" applyAlignment="1">
      <alignment vertical="center" wrapText="1"/>
    </xf>
    <xf numFmtId="4" fontId="4" fillId="0" borderId="20" xfId="0" applyNumberFormat="1" applyFont="1" applyFill="1" applyBorder="1" applyAlignment="1">
      <alignment vertical="center" wrapText="1"/>
    </xf>
    <xf numFmtId="4" fontId="4" fillId="34" borderId="10" xfId="0" applyNumberFormat="1" applyFont="1" applyFill="1" applyBorder="1" applyAlignment="1">
      <alignment vertical="center" wrapText="1"/>
    </xf>
    <xf numFmtId="4" fontId="51" fillId="0" borderId="10" xfId="0" applyNumberFormat="1" applyFont="1" applyBorder="1" applyAlignment="1">
      <alignment vertical="center" wrapText="1"/>
    </xf>
    <xf numFmtId="2" fontId="4" fillId="0" borderId="11" xfId="0" applyNumberFormat="1" applyFont="1" applyFill="1" applyBorder="1" applyAlignment="1">
      <alignment vertical="center" wrapText="1"/>
    </xf>
    <xf numFmtId="2" fontId="4" fillId="34" borderId="11" xfId="0" applyNumberFormat="1" applyFont="1" applyFill="1" applyBorder="1" applyAlignment="1">
      <alignment vertical="center" wrapText="1"/>
    </xf>
    <xf numFmtId="2" fontId="4" fillId="0" borderId="11" xfId="0" applyNumberFormat="1" applyFont="1" applyBorder="1" applyAlignment="1">
      <alignment vertical="center" wrapText="1"/>
    </xf>
    <xf numFmtId="2" fontId="7" fillId="0" borderId="17" xfId="0" applyNumberFormat="1" applyFont="1" applyBorder="1" applyAlignment="1">
      <alignment vertical="center" wrapText="1"/>
    </xf>
    <xf numFmtId="2" fontId="4" fillId="0" borderId="17" xfId="0" applyNumberFormat="1" applyFont="1" applyBorder="1" applyAlignment="1">
      <alignment vertical="center" wrapText="1"/>
    </xf>
    <xf numFmtId="2" fontId="4" fillId="0" borderId="22" xfId="0" applyNumberFormat="1" applyFont="1" applyBorder="1" applyAlignment="1">
      <alignment vertical="center" wrapText="1"/>
    </xf>
    <xf numFmtId="2" fontId="4" fillId="0" borderId="23" xfId="0" applyNumberFormat="1" applyFont="1" applyBorder="1" applyAlignment="1">
      <alignment vertical="center" wrapText="1"/>
    </xf>
    <xf numFmtId="2" fontId="6" fillId="0" borderId="17" xfId="0" applyNumberFormat="1" applyFont="1" applyBorder="1" applyAlignment="1">
      <alignment vertical="center" wrapText="1"/>
    </xf>
    <xf numFmtId="2" fontId="7" fillId="0" borderId="11" xfId="0" applyNumberFormat="1" applyFont="1" applyBorder="1" applyAlignment="1">
      <alignment vertical="center" wrapText="1"/>
    </xf>
    <xf numFmtId="0" fontId="6" fillId="0" borderId="10" xfId="0" applyFont="1" applyBorder="1" applyAlignment="1">
      <alignment horizontal="center" vertical="center" wrapText="1"/>
    </xf>
    <xf numFmtId="0" fontId="46" fillId="0" borderId="10" xfId="0" applyFont="1" applyBorder="1" applyAlignment="1">
      <alignment horizontal="center" wrapText="1"/>
    </xf>
    <xf numFmtId="0" fontId="51" fillId="0" borderId="10" xfId="0" applyFont="1" applyBorder="1" applyAlignment="1">
      <alignment horizontal="center" wrapText="1"/>
    </xf>
    <xf numFmtId="4" fontId="6" fillId="0" borderId="24" xfId="0" applyNumberFormat="1" applyFont="1" applyBorder="1" applyAlignment="1">
      <alignment vertical="center" wrapText="1"/>
    </xf>
    <xf numFmtId="2" fontId="6" fillId="0" borderId="24" xfId="0" applyNumberFormat="1" applyFont="1" applyBorder="1" applyAlignment="1">
      <alignment vertical="center" wrapText="1"/>
    </xf>
    <xf numFmtId="0" fontId="46" fillId="0" borderId="17" xfId="0" applyFont="1" applyBorder="1" applyAlignment="1">
      <alignment horizontal="right" vertical="center" wrapText="1"/>
    </xf>
    <xf numFmtId="0" fontId="6" fillId="0" borderId="10" xfId="0" applyFont="1" applyBorder="1" applyAlignment="1">
      <alignment horizontal="right" vertical="center" wrapText="1"/>
    </xf>
    <xf numFmtId="0" fontId="6" fillId="0" borderId="18" xfId="0" applyFont="1" applyBorder="1" applyAlignment="1">
      <alignment horizontal="right" vertical="center" wrapText="1"/>
    </xf>
    <xf numFmtId="0" fontId="6" fillId="0" borderId="20" xfId="0" applyFont="1" applyBorder="1" applyAlignment="1">
      <alignment horizontal="right" vertical="center" wrapText="1"/>
    </xf>
    <xf numFmtId="0" fontId="46" fillId="0" borderId="25" xfId="0" applyFont="1" applyBorder="1" applyAlignment="1">
      <alignment horizontal="right" wrapText="1"/>
    </xf>
    <xf numFmtId="0" fontId="5" fillId="0" borderId="10" xfId="0" applyFont="1" applyBorder="1" applyAlignment="1">
      <alignment horizontal="right" vertical="center" wrapText="1"/>
    </xf>
    <xf numFmtId="0" fontId="46" fillId="0" borderId="10" xfId="0" applyFont="1" applyBorder="1" applyAlignment="1">
      <alignment horizontal="right" wrapText="1"/>
    </xf>
    <xf numFmtId="0" fontId="46" fillId="0" borderId="18" xfId="0" applyFont="1" applyBorder="1" applyAlignment="1">
      <alignment horizontal="right" wrapText="1"/>
    </xf>
    <xf numFmtId="0" fontId="5" fillId="0" borderId="26" xfId="0" applyFont="1" applyBorder="1" applyAlignment="1">
      <alignment horizontal="right" vertical="center" wrapText="1"/>
    </xf>
    <xf numFmtId="0" fontId="46" fillId="0" borderId="0" xfId="0" applyFont="1" applyBorder="1" applyAlignment="1">
      <alignment horizontal="right" wrapText="1"/>
    </xf>
    <xf numFmtId="0" fontId="53" fillId="38" borderId="21" xfId="0" applyFont="1" applyFill="1" applyBorder="1" applyAlignment="1">
      <alignment horizontal="center" vertical="center"/>
    </xf>
    <xf numFmtId="0" fontId="53" fillId="38" borderId="27" xfId="0" applyFont="1" applyFill="1" applyBorder="1" applyAlignment="1">
      <alignment horizontal="center" vertical="center"/>
    </xf>
    <xf numFmtId="0" fontId="5" fillId="0" borderId="10" xfId="0" applyFont="1" applyFill="1" applyBorder="1" applyAlignment="1">
      <alignment horizontal="right" vertical="center" wrapText="1"/>
    </xf>
    <xf numFmtId="0" fontId="46" fillId="0" borderId="17" xfId="0" applyFont="1" applyBorder="1" applyAlignment="1">
      <alignment horizontal="right" wrapText="1"/>
    </xf>
    <xf numFmtId="0" fontId="6" fillId="0" borderId="10" xfId="0" applyFont="1" applyBorder="1" applyAlignment="1">
      <alignment horizontal="left" vertical="top" wrapText="1"/>
    </xf>
    <xf numFmtId="49" fontId="5" fillId="0" borderId="10" xfId="0" applyNumberFormat="1" applyFont="1" applyBorder="1" applyAlignment="1">
      <alignment horizontal="center" vertical="center" wrapText="1"/>
    </xf>
    <xf numFmtId="0" fontId="51" fillId="0" borderId="10" xfId="0" applyFont="1" applyBorder="1" applyAlignment="1">
      <alignment horizontal="right" wrapText="1"/>
    </xf>
    <xf numFmtId="0" fontId="51" fillId="0" borderId="18" xfId="0" applyFont="1" applyBorder="1" applyAlignment="1">
      <alignment horizontal="right" wrapText="1"/>
    </xf>
    <xf numFmtId="0" fontId="7" fillId="0" borderId="1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5" fillId="34" borderId="10" xfId="0" applyFont="1" applyFill="1" applyBorder="1" applyAlignment="1">
      <alignment horizontal="left" vertical="center" wrapText="1"/>
    </xf>
    <xf numFmtId="0" fontId="4" fillId="34" borderId="17"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6" fillId="0" borderId="17" xfId="0" applyFont="1" applyBorder="1" applyAlignment="1">
      <alignment horizontal="center" wrapText="1"/>
    </xf>
    <xf numFmtId="0" fontId="46" fillId="0" borderId="22" xfId="0" applyFont="1" applyBorder="1" applyAlignment="1">
      <alignment horizontal="center" wrapText="1"/>
    </xf>
    <xf numFmtId="0" fontId="51" fillId="0" borderId="17" xfId="0" applyFont="1" applyBorder="1" applyAlignment="1">
      <alignment horizontal="center" wrapText="1"/>
    </xf>
    <xf numFmtId="0" fontId="51" fillId="0" borderId="22" xfId="0" applyFont="1" applyBorder="1" applyAlignment="1">
      <alignment horizontal="center" wrapText="1"/>
    </xf>
    <xf numFmtId="0" fontId="5" fillId="0" borderId="10" xfId="58" applyFont="1" applyFill="1" applyBorder="1" applyAlignment="1">
      <alignment horizontal="center" vertical="center" wrapText="1"/>
      <protection/>
    </xf>
    <xf numFmtId="0" fontId="5" fillId="0" borderId="18" xfId="58" applyFont="1" applyFill="1" applyBorder="1" applyAlignment="1">
      <alignment horizontal="center" vertical="center" wrapText="1"/>
      <protection/>
    </xf>
    <xf numFmtId="0" fontId="4" fillId="0" borderId="17"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49" fontId="51"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left" vertical="top" wrapText="1"/>
    </xf>
    <xf numFmtId="0" fontId="53" fillId="16" borderId="21" xfId="0" applyFont="1" applyFill="1" applyBorder="1" applyAlignment="1">
      <alignment horizontal="center" vertical="center"/>
    </xf>
    <xf numFmtId="0" fontId="53" fillId="16" borderId="27" xfId="0" applyFont="1" applyFill="1" applyBorder="1" applyAlignment="1">
      <alignment horizontal="center" vertical="center"/>
    </xf>
    <xf numFmtId="0" fontId="53" fillId="17" borderId="21" xfId="0" applyFont="1" applyFill="1" applyBorder="1" applyAlignment="1">
      <alignment horizontal="center" vertical="center"/>
    </xf>
    <xf numFmtId="0" fontId="53" fillId="17" borderId="27" xfId="0" applyFont="1" applyFill="1" applyBorder="1" applyAlignment="1">
      <alignment horizontal="center" vertical="center"/>
    </xf>
    <xf numFmtId="0" fontId="53" fillId="39" borderId="21" xfId="0" applyFont="1" applyFill="1" applyBorder="1" applyAlignment="1">
      <alignment horizontal="center" vertical="center"/>
    </xf>
    <xf numFmtId="0" fontId="53" fillId="39" borderId="27" xfId="0" applyFont="1" applyFill="1" applyBorder="1" applyAlignment="1">
      <alignment horizontal="center" vertical="center"/>
    </xf>
    <xf numFmtId="0" fontId="53" fillId="39" borderId="28" xfId="0" applyFont="1" applyFill="1" applyBorder="1" applyAlignment="1">
      <alignment horizontal="center" vertical="center"/>
    </xf>
    <xf numFmtId="0" fontId="53" fillId="40" borderId="21" xfId="0" applyFont="1" applyFill="1" applyBorder="1" applyAlignment="1">
      <alignment horizontal="center" vertical="center"/>
    </xf>
    <xf numFmtId="0" fontId="53" fillId="40" borderId="27" xfId="0" applyFont="1" applyFill="1" applyBorder="1" applyAlignment="1">
      <alignment horizontal="center" vertical="center"/>
    </xf>
    <xf numFmtId="0" fontId="53" fillId="41" borderId="21" xfId="0" applyFont="1" applyFill="1" applyBorder="1" applyAlignment="1">
      <alignment horizontal="center" vertical="center"/>
    </xf>
    <xf numFmtId="0" fontId="53" fillId="41" borderId="27" xfId="0" applyFont="1" applyFill="1" applyBorder="1" applyAlignment="1">
      <alignment horizontal="center" vertical="center"/>
    </xf>
    <xf numFmtId="0" fontId="53" fillId="42" borderId="21" xfId="0" applyFont="1" applyFill="1" applyBorder="1" applyAlignment="1">
      <alignment horizontal="center" vertical="center"/>
    </xf>
    <xf numFmtId="0" fontId="53" fillId="42" borderId="27" xfId="0" applyFont="1" applyFill="1" applyBorder="1" applyAlignment="1">
      <alignment horizontal="center" vertical="center"/>
    </xf>
    <xf numFmtId="0" fontId="53" fillId="3" borderId="21" xfId="0" applyFont="1" applyFill="1" applyBorder="1" applyAlignment="1">
      <alignment horizontal="center" vertical="center"/>
    </xf>
    <xf numFmtId="0" fontId="53" fillId="3" borderId="27" xfId="0" applyFont="1" applyFill="1" applyBorder="1" applyAlignment="1">
      <alignment horizontal="center" vertical="center"/>
    </xf>
    <xf numFmtId="0" fontId="53" fillId="43" borderId="21" xfId="0" applyFont="1" applyFill="1" applyBorder="1" applyAlignment="1">
      <alignment horizontal="right" vertical="center"/>
    </xf>
    <xf numFmtId="0" fontId="53" fillId="43" borderId="27" xfId="0" applyFont="1" applyFill="1" applyBorder="1" applyAlignment="1">
      <alignment horizontal="righ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6" xfId="60"/>
    <cellStyle name="Note" xfId="61"/>
    <cellStyle name="Output" xfId="62"/>
    <cellStyle name="Percent" xfId="63"/>
    <cellStyle name="Title" xfId="64"/>
    <cellStyle name="Total" xfId="65"/>
    <cellStyle name="Warning Text" xfId="66"/>
  </cellStyles>
  <tableStyles count="1" defaultTableStyle="TableStyleMedium9" defaultPivotStyle="PivotStyleMedium4">
    <tableStyle name="PivotTable Style 1"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78"/>
  <sheetViews>
    <sheetView tabSelected="1" zoomScale="75" zoomScaleNormal="75" zoomScalePageLayoutView="0" workbookViewId="0" topLeftCell="A1">
      <pane xSplit="5" ySplit="3" topLeftCell="F60" activePane="bottomRight" state="frozen"/>
      <selection pane="topLeft" activeCell="A1" sqref="A1"/>
      <selection pane="topRight" activeCell="F1" sqref="F1"/>
      <selection pane="bottomLeft" activeCell="A4" sqref="A4"/>
      <selection pane="bottomRight" activeCell="A1" sqref="A1:X78"/>
    </sheetView>
  </sheetViews>
  <sheetFormatPr defaultColWidth="11.00390625" defaultRowHeight="15.75"/>
  <cols>
    <col min="1" max="1" width="11.00390625" style="57" customWidth="1"/>
    <col min="2" max="2" width="35.00390625" style="24" customWidth="1"/>
    <col min="3" max="3" width="30.25390625" style="24" hidden="1" customWidth="1"/>
    <col min="4" max="5" width="11.00390625" style="37" customWidth="1"/>
    <col min="6" max="9" width="11.00390625" style="4" customWidth="1"/>
    <col min="10" max="10" width="19.00390625" style="4" customWidth="1"/>
    <col min="11" max="24" width="11.00390625" style="4" customWidth="1"/>
    <col min="25" max="16384" width="11.00390625" style="4" customWidth="1"/>
  </cols>
  <sheetData>
    <row r="1" spans="6:24" ht="34.5" customHeight="1" thickBot="1">
      <c r="F1" s="163" t="s">
        <v>160</v>
      </c>
      <c r="G1" s="164"/>
      <c r="H1" s="165"/>
      <c r="I1" s="174" t="s">
        <v>161</v>
      </c>
      <c r="J1" s="175"/>
      <c r="K1" s="166" t="s">
        <v>162</v>
      </c>
      <c r="L1" s="167"/>
      <c r="M1" s="168" t="s">
        <v>163</v>
      </c>
      <c r="N1" s="169"/>
      <c r="O1" s="131" t="s">
        <v>164</v>
      </c>
      <c r="P1" s="132"/>
      <c r="Q1" s="170" t="s">
        <v>165</v>
      </c>
      <c r="R1" s="171"/>
      <c r="S1" s="172" t="s">
        <v>166</v>
      </c>
      <c r="T1" s="173"/>
      <c r="U1" s="159" t="s">
        <v>167</v>
      </c>
      <c r="V1" s="160"/>
      <c r="W1" s="161" t="s">
        <v>168</v>
      </c>
      <c r="X1" s="162"/>
    </row>
    <row r="2" spans="1:24" ht="51">
      <c r="A2" s="1" t="s">
        <v>27</v>
      </c>
      <c r="B2" s="2" t="s">
        <v>30</v>
      </c>
      <c r="C2" s="3" t="s">
        <v>28</v>
      </c>
      <c r="D2" s="38" t="s">
        <v>24</v>
      </c>
      <c r="E2" s="38" t="s">
        <v>119</v>
      </c>
      <c r="F2" s="89" t="s">
        <v>29</v>
      </c>
      <c r="G2" s="90" t="s">
        <v>101</v>
      </c>
      <c r="H2" s="91" t="s">
        <v>159</v>
      </c>
      <c r="I2" s="92" t="s">
        <v>29</v>
      </c>
      <c r="J2" s="93" t="s">
        <v>101</v>
      </c>
      <c r="K2" s="92" t="s">
        <v>29</v>
      </c>
      <c r="L2" s="93" t="s">
        <v>101</v>
      </c>
      <c r="M2" s="92" t="s">
        <v>29</v>
      </c>
      <c r="N2" s="93" t="s">
        <v>101</v>
      </c>
      <c r="O2" s="92" t="s">
        <v>29</v>
      </c>
      <c r="P2" s="93" t="s">
        <v>101</v>
      </c>
      <c r="Q2" s="92" t="s">
        <v>29</v>
      </c>
      <c r="R2" s="93" t="s">
        <v>101</v>
      </c>
      <c r="S2" s="92" t="s">
        <v>29</v>
      </c>
      <c r="T2" s="93" t="s">
        <v>101</v>
      </c>
      <c r="U2" s="92" t="s">
        <v>29</v>
      </c>
      <c r="V2" s="93" t="s">
        <v>101</v>
      </c>
      <c r="W2" s="92" t="s">
        <v>29</v>
      </c>
      <c r="X2" s="93" t="s">
        <v>101</v>
      </c>
    </row>
    <row r="3" spans="1:8" s="6" customFormat="1" ht="25.5">
      <c r="A3" s="26" t="s">
        <v>68</v>
      </c>
      <c r="B3" s="25" t="s">
        <v>58</v>
      </c>
      <c r="C3" s="77" t="s">
        <v>65</v>
      </c>
      <c r="D3" s="150"/>
      <c r="E3" s="150"/>
      <c r="F3" s="150"/>
      <c r="G3" s="151"/>
      <c r="H3" s="5"/>
    </row>
    <row r="4" spans="1:24" ht="38.25">
      <c r="A4" s="27" t="s">
        <v>69</v>
      </c>
      <c r="B4" s="12" t="s">
        <v>52</v>
      </c>
      <c r="C4" s="7" t="s">
        <v>66</v>
      </c>
      <c r="D4" s="32" t="s">
        <v>26</v>
      </c>
      <c r="E4" s="42">
        <v>400</v>
      </c>
      <c r="F4" s="18"/>
      <c r="G4" s="94"/>
      <c r="H4" s="21"/>
      <c r="I4" s="107"/>
      <c r="J4" s="94"/>
      <c r="K4" s="107"/>
      <c r="L4" s="94"/>
      <c r="M4" s="107">
        <v>130</v>
      </c>
      <c r="N4" s="94">
        <v>52000</v>
      </c>
      <c r="O4" s="107"/>
      <c r="P4" s="94"/>
      <c r="Q4" s="107"/>
      <c r="R4" s="94"/>
      <c r="S4" s="107"/>
      <c r="T4" s="94"/>
      <c r="U4" s="107"/>
      <c r="V4" s="94"/>
      <c r="W4" s="107"/>
      <c r="X4" s="94"/>
    </row>
    <row r="5" spans="1:24" ht="36.75" customHeight="1">
      <c r="A5" s="27" t="s">
        <v>70</v>
      </c>
      <c r="B5" s="39" t="s">
        <v>53</v>
      </c>
      <c r="C5" s="7" t="s">
        <v>59</v>
      </c>
      <c r="D5" s="20" t="s">
        <v>26</v>
      </c>
      <c r="E5" s="42">
        <v>40</v>
      </c>
      <c r="F5" s="18"/>
      <c r="G5" s="94"/>
      <c r="H5" s="21"/>
      <c r="I5" s="107"/>
      <c r="J5" s="94"/>
      <c r="K5" s="107"/>
      <c r="L5" s="94"/>
      <c r="M5" s="107">
        <v>110</v>
      </c>
      <c r="N5" s="94">
        <v>4400</v>
      </c>
      <c r="O5" s="107"/>
      <c r="P5" s="94"/>
      <c r="Q5" s="107"/>
      <c r="R5" s="94"/>
      <c r="S5" s="107"/>
      <c r="T5" s="94"/>
      <c r="U5" s="107"/>
      <c r="V5" s="94"/>
      <c r="W5" s="107"/>
      <c r="X5" s="94"/>
    </row>
    <row r="6" spans="1:24" ht="51">
      <c r="A6" s="27" t="s">
        <v>71</v>
      </c>
      <c r="B6" s="39" t="s">
        <v>54</v>
      </c>
      <c r="C6" s="7" t="s">
        <v>67</v>
      </c>
      <c r="D6" s="32" t="s">
        <v>26</v>
      </c>
      <c r="E6" s="42">
        <v>400</v>
      </c>
      <c r="F6" s="18"/>
      <c r="G6" s="94"/>
      <c r="H6" s="21"/>
      <c r="I6" s="107"/>
      <c r="J6" s="94"/>
      <c r="K6" s="107"/>
      <c r="L6" s="94"/>
      <c r="M6" s="107">
        <v>105</v>
      </c>
      <c r="N6" s="94">
        <v>42000</v>
      </c>
      <c r="O6" s="107"/>
      <c r="P6" s="94"/>
      <c r="Q6" s="107"/>
      <c r="R6" s="94"/>
      <c r="S6" s="107"/>
      <c r="T6" s="94"/>
      <c r="U6" s="107"/>
      <c r="V6" s="94"/>
      <c r="W6" s="107"/>
      <c r="X6" s="94"/>
    </row>
    <row r="7" spans="1:24" ht="64.5" customHeight="1" thickBot="1">
      <c r="A7" s="27" t="s">
        <v>72</v>
      </c>
      <c r="B7" s="39" t="s">
        <v>55</v>
      </c>
      <c r="C7" s="7" t="s">
        <v>134</v>
      </c>
      <c r="D7" s="32" t="s">
        <v>26</v>
      </c>
      <c r="E7" s="43">
        <v>400</v>
      </c>
      <c r="F7" s="40"/>
      <c r="G7" s="95"/>
      <c r="H7" s="105"/>
      <c r="I7" s="108"/>
      <c r="J7" s="95"/>
      <c r="K7" s="108"/>
      <c r="L7" s="95"/>
      <c r="M7" s="108">
        <v>235</v>
      </c>
      <c r="N7" s="95">
        <v>94000</v>
      </c>
      <c r="O7" s="108"/>
      <c r="P7" s="95"/>
      <c r="Q7" s="108"/>
      <c r="R7" s="95"/>
      <c r="S7" s="108"/>
      <c r="T7" s="95"/>
      <c r="U7" s="108"/>
      <c r="V7" s="95"/>
      <c r="W7" s="108"/>
      <c r="X7" s="95"/>
    </row>
    <row r="8" spans="1:24" ht="16.5" customHeight="1" thickBot="1">
      <c r="A8" s="122" t="s">
        <v>148</v>
      </c>
      <c r="B8" s="122"/>
      <c r="C8" s="122"/>
      <c r="D8" s="122"/>
      <c r="E8" s="122"/>
      <c r="F8" s="123"/>
      <c r="G8" s="96"/>
      <c r="H8" s="10"/>
      <c r="J8" s="96"/>
      <c r="L8" s="96"/>
      <c r="N8" s="120">
        <f>SUM(N4:N7)</f>
        <v>192400</v>
      </c>
      <c r="P8" s="96"/>
      <c r="R8" s="96"/>
      <c r="T8" s="96"/>
      <c r="V8" s="96"/>
      <c r="X8" s="96"/>
    </row>
    <row r="9" spans="1:8" ht="38.25">
      <c r="A9" s="156" t="s">
        <v>74</v>
      </c>
      <c r="B9" s="135" t="s">
        <v>18</v>
      </c>
      <c r="C9" s="8" t="s">
        <v>135</v>
      </c>
      <c r="D9" s="152"/>
      <c r="E9" s="152"/>
      <c r="F9" s="152"/>
      <c r="G9" s="153"/>
      <c r="H9" s="33"/>
    </row>
    <row r="10" spans="1:24" ht="12.75">
      <c r="A10" s="156"/>
      <c r="B10" s="135"/>
      <c r="C10" s="8" t="s">
        <v>19</v>
      </c>
      <c r="D10" s="33" t="s">
        <v>26</v>
      </c>
      <c r="E10" s="44">
        <v>110</v>
      </c>
      <c r="F10" s="9"/>
      <c r="G10" s="97"/>
      <c r="H10" s="10"/>
      <c r="I10" s="109">
        <v>129.4</v>
      </c>
      <c r="J10" s="97">
        <v>14234</v>
      </c>
      <c r="K10" s="109"/>
      <c r="L10" s="97"/>
      <c r="M10" s="109"/>
      <c r="N10" s="97"/>
      <c r="O10" s="109">
        <v>120</v>
      </c>
      <c r="P10" s="97">
        <v>13200</v>
      </c>
      <c r="Q10" s="109"/>
      <c r="R10" s="97"/>
      <c r="S10" s="109"/>
      <c r="T10" s="97"/>
      <c r="U10" s="109"/>
      <c r="V10" s="97"/>
      <c r="W10" s="109"/>
      <c r="X10" s="97"/>
    </row>
    <row r="11" spans="1:24" ht="12.75">
      <c r="A11" s="156"/>
      <c r="B11" s="135"/>
      <c r="C11" s="8" t="s">
        <v>20</v>
      </c>
      <c r="D11" s="22" t="s">
        <v>26</v>
      </c>
      <c r="E11" s="45">
        <v>40</v>
      </c>
      <c r="F11" s="9"/>
      <c r="G11" s="97"/>
      <c r="H11" s="10"/>
      <c r="I11" s="109">
        <v>108.7</v>
      </c>
      <c r="J11" s="97">
        <v>4348</v>
      </c>
      <c r="K11" s="109"/>
      <c r="L11" s="97"/>
      <c r="M11" s="109"/>
      <c r="N11" s="97"/>
      <c r="O11" s="109">
        <v>120</v>
      </c>
      <c r="P11" s="97">
        <v>4800</v>
      </c>
      <c r="Q11" s="109"/>
      <c r="R11" s="97"/>
      <c r="S11" s="109"/>
      <c r="T11" s="97"/>
      <c r="U11" s="109"/>
      <c r="V11" s="97"/>
      <c r="W11" s="109"/>
      <c r="X11" s="97"/>
    </row>
    <row r="12" spans="1:24" ht="12.75">
      <c r="A12" s="156"/>
      <c r="B12" s="135"/>
      <c r="C12" s="8" t="s">
        <v>21</v>
      </c>
      <c r="D12" s="22" t="s">
        <v>26</v>
      </c>
      <c r="E12" s="45">
        <v>20</v>
      </c>
      <c r="F12" s="9"/>
      <c r="G12" s="97"/>
      <c r="H12" s="10"/>
      <c r="I12" s="109">
        <v>119.8</v>
      </c>
      <c r="J12" s="97">
        <v>2396</v>
      </c>
      <c r="K12" s="109"/>
      <c r="L12" s="97"/>
      <c r="M12" s="109"/>
      <c r="N12" s="97"/>
      <c r="O12" s="109">
        <v>97</v>
      </c>
      <c r="P12" s="97">
        <v>1940</v>
      </c>
      <c r="Q12" s="109"/>
      <c r="R12" s="97"/>
      <c r="S12" s="109"/>
      <c r="T12" s="97"/>
      <c r="U12" s="109"/>
      <c r="V12" s="97"/>
      <c r="W12" s="109"/>
      <c r="X12" s="97"/>
    </row>
    <row r="13" spans="1:24" ht="13.5" thickBot="1">
      <c r="A13" s="156"/>
      <c r="B13" s="135"/>
      <c r="C13" s="8" t="s">
        <v>73</v>
      </c>
      <c r="D13" s="22" t="s">
        <v>26</v>
      </c>
      <c r="E13" s="45">
        <v>20</v>
      </c>
      <c r="F13" s="9"/>
      <c r="G13" s="98"/>
      <c r="H13" s="10"/>
      <c r="I13" s="109">
        <v>107.7</v>
      </c>
      <c r="J13" s="98">
        <v>2154</v>
      </c>
      <c r="K13" s="109"/>
      <c r="L13" s="98"/>
      <c r="M13" s="109"/>
      <c r="N13" s="98"/>
      <c r="O13" s="109">
        <v>97</v>
      </c>
      <c r="P13" s="98">
        <v>1940</v>
      </c>
      <c r="Q13" s="109"/>
      <c r="R13" s="98"/>
      <c r="S13" s="109"/>
      <c r="T13" s="98"/>
      <c r="U13" s="109"/>
      <c r="V13" s="98"/>
      <c r="W13" s="109"/>
      <c r="X13" s="98"/>
    </row>
    <row r="14" spans="1:24" ht="16.5" customHeight="1" thickBot="1">
      <c r="A14" s="122" t="s">
        <v>149</v>
      </c>
      <c r="B14" s="122"/>
      <c r="C14" s="122"/>
      <c r="D14" s="122"/>
      <c r="E14" s="122"/>
      <c r="F14" s="123"/>
      <c r="G14" s="96"/>
      <c r="H14" s="10"/>
      <c r="J14" s="96">
        <v>23132</v>
      </c>
      <c r="L14" s="96"/>
      <c r="N14" s="96"/>
      <c r="P14" s="96">
        <v>21880</v>
      </c>
      <c r="R14" s="96"/>
      <c r="T14" s="96"/>
      <c r="V14" s="96"/>
      <c r="X14" s="96"/>
    </row>
    <row r="15" spans="1:24" ht="76.5">
      <c r="A15" s="136" t="s">
        <v>75</v>
      </c>
      <c r="B15" s="135" t="s">
        <v>60</v>
      </c>
      <c r="C15" s="8" t="s">
        <v>61</v>
      </c>
      <c r="D15" s="33" t="s">
        <v>26</v>
      </c>
      <c r="E15" s="44">
        <v>30</v>
      </c>
      <c r="F15" s="9"/>
      <c r="G15" s="99"/>
      <c r="H15" s="10"/>
      <c r="I15" s="109"/>
      <c r="J15" s="99"/>
      <c r="K15" s="109"/>
      <c r="L15" s="99"/>
      <c r="M15" s="109">
        <v>60</v>
      </c>
      <c r="N15" s="99">
        <v>1800</v>
      </c>
      <c r="O15" s="109"/>
      <c r="P15" s="99"/>
      <c r="Q15" s="109"/>
      <c r="R15" s="99"/>
      <c r="S15" s="109"/>
      <c r="T15" s="99"/>
      <c r="U15" s="109"/>
      <c r="V15" s="99"/>
      <c r="W15" s="109"/>
      <c r="X15" s="99"/>
    </row>
    <row r="16" spans="1:24" ht="63.75">
      <c r="A16" s="136"/>
      <c r="B16" s="135"/>
      <c r="C16" s="8" t="s">
        <v>136</v>
      </c>
      <c r="D16" s="33" t="s">
        <v>26</v>
      </c>
      <c r="E16" s="44">
        <v>40</v>
      </c>
      <c r="F16" s="9"/>
      <c r="G16" s="97"/>
      <c r="H16" s="10"/>
      <c r="I16" s="109"/>
      <c r="J16" s="97"/>
      <c r="K16" s="109"/>
      <c r="L16" s="97"/>
      <c r="M16" s="109">
        <v>75</v>
      </c>
      <c r="N16" s="97">
        <v>3000</v>
      </c>
      <c r="O16" s="109"/>
      <c r="P16" s="97"/>
      <c r="Q16" s="109"/>
      <c r="R16" s="97"/>
      <c r="S16" s="109"/>
      <c r="T16" s="97"/>
      <c r="U16" s="109"/>
      <c r="V16" s="97"/>
      <c r="W16" s="109"/>
      <c r="X16" s="97"/>
    </row>
    <row r="17" spans="1:24" ht="63.75">
      <c r="A17" s="136"/>
      <c r="B17" s="135"/>
      <c r="C17" s="8" t="s">
        <v>137</v>
      </c>
      <c r="D17" s="33" t="s">
        <v>26</v>
      </c>
      <c r="E17" s="44">
        <v>50</v>
      </c>
      <c r="F17" s="9"/>
      <c r="G17" s="97"/>
      <c r="H17" s="10"/>
      <c r="I17" s="109"/>
      <c r="J17" s="97"/>
      <c r="K17" s="109"/>
      <c r="L17" s="97"/>
      <c r="M17" s="109">
        <v>75</v>
      </c>
      <c r="N17" s="97">
        <v>3750</v>
      </c>
      <c r="O17" s="109"/>
      <c r="P17" s="97"/>
      <c r="Q17" s="109"/>
      <c r="R17" s="97"/>
      <c r="S17" s="109"/>
      <c r="T17" s="97"/>
      <c r="U17" s="109"/>
      <c r="V17" s="97"/>
      <c r="W17" s="109"/>
      <c r="X17" s="97"/>
    </row>
    <row r="18" spans="1:24" ht="128.25" thickBot="1">
      <c r="A18" s="136"/>
      <c r="B18" s="135"/>
      <c r="C18" s="8" t="s">
        <v>138</v>
      </c>
      <c r="D18" s="33" t="s">
        <v>26</v>
      </c>
      <c r="E18" s="44">
        <v>120</v>
      </c>
      <c r="F18" s="9"/>
      <c r="G18" s="98"/>
      <c r="H18" s="10"/>
      <c r="I18" s="109"/>
      <c r="J18" s="98"/>
      <c r="K18" s="109"/>
      <c r="L18" s="98"/>
      <c r="M18" s="109">
        <v>128</v>
      </c>
      <c r="N18" s="98">
        <v>15360</v>
      </c>
      <c r="O18" s="109"/>
      <c r="P18" s="98"/>
      <c r="Q18" s="109"/>
      <c r="R18" s="98"/>
      <c r="S18" s="109"/>
      <c r="T18" s="98"/>
      <c r="U18" s="109"/>
      <c r="V18" s="98"/>
      <c r="W18" s="109"/>
      <c r="X18" s="98"/>
    </row>
    <row r="19" spans="1:24" ht="13.5" thickBot="1">
      <c r="A19" s="129" t="s">
        <v>150</v>
      </c>
      <c r="B19" s="130"/>
      <c r="C19" s="130"/>
      <c r="D19" s="130"/>
      <c r="E19" s="130"/>
      <c r="F19" s="130"/>
      <c r="G19" s="96"/>
      <c r="H19" s="10"/>
      <c r="J19" s="96"/>
      <c r="L19" s="96"/>
      <c r="N19" s="96">
        <v>23910</v>
      </c>
      <c r="P19" s="96"/>
      <c r="R19" s="96"/>
      <c r="T19" s="96"/>
      <c r="V19" s="96"/>
      <c r="X19" s="96"/>
    </row>
    <row r="20" spans="1:24" ht="76.5">
      <c r="A20" s="157" t="s">
        <v>76</v>
      </c>
      <c r="B20" s="135" t="s">
        <v>62</v>
      </c>
      <c r="C20" s="8" t="s">
        <v>139</v>
      </c>
      <c r="D20" s="33" t="s">
        <v>26</v>
      </c>
      <c r="E20" s="42">
        <v>20</v>
      </c>
      <c r="F20" s="9"/>
      <c r="G20" s="99"/>
      <c r="H20" s="10"/>
      <c r="I20" s="109"/>
      <c r="J20" s="99"/>
      <c r="K20" s="109"/>
      <c r="L20" s="99"/>
      <c r="M20" s="109">
        <v>108</v>
      </c>
      <c r="N20" s="99">
        <v>2160</v>
      </c>
      <c r="O20" s="109"/>
      <c r="P20" s="99"/>
      <c r="Q20" s="109"/>
      <c r="R20" s="99"/>
      <c r="S20" s="109"/>
      <c r="T20" s="99"/>
      <c r="U20" s="109"/>
      <c r="V20" s="99"/>
      <c r="W20" s="109"/>
      <c r="X20" s="99"/>
    </row>
    <row r="21" spans="1:24" ht="102">
      <c r="A21" s="157"/>
      <c r="B21" s="135"/>
      <c r="C21" s="8" t="s">
        <v>140</v>
      </c>
      <c r="D21" s="33" t="s">
        <v>26</v>
      </c>
      <c r="E21" s="42">
        <v>50</v>
      </c>
      <c r="F21" s="9"/>
      <c r="G21" s="97"/>
      <c r="H21" s="10"/>
      <c r="I21" s="109"/>
      <c r="J21" s="97"/>
      <c r="K21" s="109"/>
      <c r="L21" s="97"/>
      <c r="M21" s="109">
        <v>12</v>
      </c>
      <c r="N21" s="97">
        <v>600</v>
      </c>
      <c r="O21" s="109"/>
      <c r="P21" s="97"/>
      <c r="Q21" s="109"/>
      <c r="R21" s="97"/>
      <c r="S21" s="109"/>
      <c r="T21" s="97"/>
      <c r="U21" s="109"/>
      <c r="V21" s="97"/>
      <c r="W21" s="109"/>
      <c r="X21" s="97"/>
    </row>
    <row r="22" spans="1:24" ht="89.25">
      <c r="A22" s="157"/>
      <c r="B22" s="135"/>
      <c r="C22" s="8" t="s">
        <v>141</v>
      </c>
      <c r="D22" s="33" t="s">
        <v>26</v>
      </c>
      <c r="E22" s="42">
        <v>250</v>
      </c>
      <c r="F22" s="9"/>
      <c r="G22" s="97"/>
      <c r="H22" s="10"/>
      <c r="I22" s="109"/>
      <c r="J22" s="97"/>
      <c r="K22" s="109"/>
      <c r="L22" s="97"/>
      <c r="M22" s="109">
        <v>23</v>
      </c>
      <c r="N22" s="97">
        <v>5750</v>
      </c>
      <c r="O22" s="109"/>
      <c r="P22" s="97"/>
      <c r="Q22" s="109"/>
      <c r="R22" s="97"/>
      <c r="S22" s="109"/>
      <c r="T22" s="97"/>
      <c r="U22" s="109"/>
      <c r="V22" s="97"/>
      <c r="W22" s="109"/>
      <c r="X22" s="97"/>
    </row>
    <row r="23" spans="1:24" ht="63.75">
      <c r="A23" s="157"/>
      <c r="B23" s="135"/>
      <c r="C23" s="8" t="s">
        <v>142</v>
      </c>
      <c r="D23" s="33" t="s">
        <v>26</v>
      </c>
      <c r="E23" s="42">
        <v>2</v>
      </c>
      <c r="F23" s="9"/>
      <c r="G23" s="97"/>
      <c r="H23" s="10"/>
      <c r="I23" s="109"/>
      <c r="J23" s="97"/>
      <c r="K23" s="109"/>
      <c r="L23" s="97"/>
      <c r="M23" s="109">
        <v>285.6</v>
      </c>
      <c r="N23" s="97">
        <v>571.2</v>
      </c>
      <c r="O23" s="109"/>
      <c r="P23" s="97"/>
      <c r="Q23" s="109"/>
      <c r="R23" s="97"/>
      <c r="S23" s="109"/>
      <c r="T23" s="97"/>
      <c r="U23" s="109"/>
      <c r="V23" s="97"/>
      <c r="W23" s="109"/>
      <c r="X23" s="97"/>
    </row>
    <row r="24" spans="1:24" ht="76.5">
      <c r="A24" s="157"/>
      <c r="B24" s="135"/>
      <c r="C24" s="11" t="s">
        <v>143</v>
      </c>
      <c r="D24" s="34" t="s">
        <v>26</v>
      </c>
      <c r="E24" s="42">
        <v>300</v>
      </c>
      <c r="F24" s="9"/>
      <c r="G24" s="97"/>
      <c r="H24" s="10"/>
      <c r="I24" s="109"/>
      <c r="J24" s="97"/>
      <c r="K24" s="109"/>
      <c r="L24" s="97"/>
      <c r="M24" s="109">
        <v>16</v>
      </c>
      <c r="N24" s="97">
        <v>4800</v>
      </c>
      <c r="O24" s="109"/>
      <c r="P24" s="97"/>
      <c r="Q24" s="109"/>
      <c r="R24" s="97"/>
      <c r="S24" s="109"/>
      <c r="T24" s="97"/>
      <c r="U24" s="109"/>
      <c r="V24" s="97"/>
      <c r="W24" s="109"/>
      <c r="X24" s="97"/>
    </row>
    <row r="25" spans="1:24" ht="63.75">
      <c r="A25" s="157"/>
      <c r="B25" s="135"/>
      <c r="C25" s="11" t="s">
        <v>144</v>
      </c>
      <c r="D25" s="34" t="s">
        <v>43</v>
      </c>
      <c r="E25" s="42">
        <v>20</v>
      </c>
      <c r="F25" s="9"/>
      <c r="G25" s="97"/>
      <c r="H25" s="10"/>
      <c r="I25" s="109"/>
      <c r="J25" s="97"/>
      <c r="K25" s="109"/>
      <c r="L25" s="97"/>
      <c r="M25" s="109">
        <v>72</v>
      </c>
      <c r="N25" s="97">
        <v>1440</v>
      </c>
      <c r="O25" s="109"/>
      <c r="P25" s="97"/>
      <c r="Q25" s="109"/>
      <c r="R25" s="97"/>
      <c r="S25" s="109"/>
      <c r="T25" s="97"/>
      <c r="U25" s="109"/>
      <c r="V25" s="97"/>
      <c r="W25" s="109"/>
      <c r="X25" s="97"/>
    </row>
    <row r="26" spans="1:24" ht="77.25" thickBot="1">
      <c r="A26" s="157"/>
      <c r="B26" s="135"/>
      <c r="C26" s="11" t="s">
        <v>145</v>
      </c>
      <c r="D26" s="34" t="s">
        <v>26</v>
      </c>
      <c r="E26" s="42">
        <v>2</v>
      </c>
      <c r="F26" s="9"/>
      <c r="G26" s="98"/>
      <c r="H26" s="10"/>
      <c r="I26" s="109"/>
      <c r="J26" s="98"/>
      <c r="K26" s="109"/>
      <c r="L26" s="98"/>
      <c r="M26" s="109">
        <v>180</v>
      </c>
      <c r="N26" s="98">
        <v>360</v>
      </c>
      <c r="O26" s="109"/>
      <c r="P26" s="98"/>
      <c r="Q26" s="109"/>
      <c r="R26" s="98"/>
      <c r="S26" s="109"/>
      <c r="T26" s="98"/>
      <c r="U26" s="109"/>
      <c r="V26" s="98"/>
      <c r="W26" s="109"/>
      <c r="X26" s="98"/>
    </row>
    <row r="27" spans="1:24" ht="13.5" thickBot="1">
      <c r="A27" s="126" t="s">
        <v>151</v>
      </c>
      <c r="B27" s="127"/>
      <c r="C27" s="127"/>
      <c r="D27" s="127"/>
      <c r="E27" s="127"/>
      <c r="F27" s="128"/>
      <c r="G27" s="96"/>
      <c r="H27" s="10"/>
      <c r="J27" s="96"/>
      <c r="L27" s="96"/>
      <c r="N27" s="96">
        <v>15681.2</v>
      </c>
      <c r="P27" s="96"/>
      <c r="R27" s="96"/>
      <c r="T27" s="96"/>
      <c r="V27" s="96"/>
      <c r="X27" s="96"/>
    </row>
    <row r="28" spans="1:8" ht="127.5">
      <c r="A28" s="157" t="s">
        <v>77</v>
      </c>
      <c r="B28" s="158" t="s">
        <v>22</v>
      </c>
      <c r="C28" s="12" t="s">
        <v>146</v>
      </c>
      <c r="D28" s="141"/>
      <c r="E28" s="141"/>
      <c r="F28" s="141"/>
      <c r="G28" s="142"/>
      <c r="H28" s="22"/>
    </row>
    <row r="29" spans="1:24" ht="12.75">
      <c r="A29" s="157"/>
      <c r="B29" s="158"/>
      <c r="C29" s="13" t="s">
        <v>45</v>
      </c>
      <c r="D29" s="35" t="s">
        <v>26</v>
      </c>
      <c r="E29" s="42">
        <v>3000</v>
      </c>
      <c r="F29" s="9">
        <v>42.5</v>
      </c>
      <c r="G29" s="100">
        <v>127500</v>
      </c>
      <c r="H29" s="14"/>
      <c r="I29" s="109"/>
      <c r="J29" s="100"/>
      <c r="K29" s="109"/>
      <c r="L29" s="100"/>
      <c r="M29" s="109"/>
      <c r="N29" s="100"/>
      <c r="O29" s="109">
        <v>36</v>
      </c>
      <c r="P29" s="100">
        <v>108000</v>
      </c>
      <c r="Q29" s="109"/>
      <c r="R29" s="100"/>
      <c r="S29" s="109"/>
      <c r="T29" s="100"/>
      <c r="U29" s="109"/>
      <c r="V29" s="100"/>
      <c r="W29" s="109"/>
      <c r="X29" s="100"/>
    </row>
    <row r="30" spans="1:24" ht="13.5" thickBot="1">
      <c r="A30" s="157"/>
      <c r="B30" s="158"/>
      <c r="C30" s="15" t="s">
        <v>44</v>
      </c>
      <c r="D30" s="35" t="s">
        <v>26</v>
      </c>
      <c r="E30" s="42">
        <v>2000</v>
      </c>
      <c r="F30" s="9">
        <v>42.5</v>
      </c>
      <c r="G30" s="101">
        <v>85000</v>
      </c>
      <c r="H30" s="14"/>
      <c r="I30" s="109"/>
      <c r="J30" s="101"/>
      <c r="K30" s="109"/>
      <c r="L30" s="101"/>
      <c r="M30" s="109"/>
      <c r="N30" s="101"/>
      <c r="O30" s="109">
        <v>46</v>
      </c>
      <c r="P30" s="101">
        <v>92000</v>
      </c>
      <c r="Q30" s="109"/>
      <c r="R30" s="101"/>
      <c r="S30" s="109"/>
      <c r="T30" s="101"/>
      <c r="U30" s="109"/>
      <c r="V30" s="101"/>
      <c r="W30" s="109"/>
      <c r="X30" s="101"/>
    </row>
    <row r="31" spans="1:24" ht="13.5" thickBot="1">
      <c r="A31" s="133" t="s">
        <v>152</v>
      </c>
      <c r="B31" s="127"/>
      <c r="C31" s="127"/>
      <c r="D31" s="127"/>
      <c r="E31" s="127"/>
      <c r="F31" s="128"/>
      <c r="G31" s="102">
        <v>212500</v>
      </c>
      <c r="H31" s="14"/>
      <c r="J31" s="102"/>
      <c r="L31" s="102"/>
      <c r="N31" s="102"/>
      <c r="P31" s="102">
        <v>200000</v>
      </c>
      <c r="R31" s="102"/>
      <c r="T31" s="102"/>
      <c r="V31" s="102"/>
      <c r="X31" s="102"/>
    </row>
    <row r="32" spans="1:24" ht="217.5" thickBot="1">
      <c r="A32" s="28" t="s">
        <v>78</v>
      </c>
      <c r="B32" s="54" t="s">
        <v>0</v>
      </c>
      <c r="C32" s="12" t="s">
        <v>147</v>
      </c>
      <c r="D32" s="22" t="s">
        <v>37</v>
      </c>
      <c r="E32" s="45">
        <v>60</v>
      </c>
      <c r="F32" s="85"/>
      <c r="G32" s="102"/>
      <c r="H32" s="14"/>
      <c r="I32" s="110"/>
      <c r="J32" s="102"/>
      <c r="K32" s="110"/>
      <c r="L32" s="102"/>
      <c r="M32" s="110"/>
      <c r="N32" s="102"/>
      <c r="O32" s="110"/>
      <c r="P32" s="102"/>
      <c r="Q32" s="110"/>
      <c r="R32" s="102"/>
      <c r="S32" s="110"/>
      <c r="T32" s="102"/>
      <c r="U32" s="110">
        <v>209</v>
      </c>
      <c r="V32" s="102">
        <v>12540</v>
      </c>
      <c r="W32" s="110"/>
      <c r="X32" s="102"/>
    </row>
    <row r="33" spans="1:24" ht="26.25" thickBot="1">
      <c r="A33" s="29" t="s">
        <v>79</v>
      </c>
      <c r="B33" s="56" t="s">
        <v>33</v>
      </c>
      <c r="C33" s="8" t="s">
        <v>63</v>
      </c>
      <c r="D33" s="33" t="s">
        <v>26</v>
      </c>
      <c r="E33" s="44">
        <v>120</v>
      </c>
      <c r="F33" s="86"/>
      <c r="G33" s="96"/>
      <c r="H33" s="10"/>
      <c r="I33" s="111"/>
      <c r="J33" s="96"/>
      <c r="K33" s="111"/>
      <c r="L33" s="96"/>
      <c r="M33" s="111"/>
      <c r="N33" s="96"/>
      <c r="O33" s="111">
        <v>30</v>
      </c>
      <c r="P33" s="96">
        <v>3600</v>
      </c>
      <c r="Q33" s="111"/>
      <c r="R33" s="96"/>
      <c r="S33" s="111"/>
      <c r="T33" s="96"/>
      <c r="U33" s="111">
        <v>65</v>
      </c>
      <c r="V33" s="96">
        <v>7800</v>
      </c>
      <c r="W33" s="111"/>
      <c r="X33" s="96"/>
    </row>
    <row r="34" spans="1:24" ht="26.25" thickBot="1">
      <c r="A34" s="29" t="s">
        <v>82</v>
      </c>
      <c r="B34" s="41" t="s">
        <v>31</v>
      </c>
      <c r="C34" s="8" t="s">
        <v>80</v>
      </c>
      <c r="D34" s="22" t="s">
        <v>26</v>
      </c>
      <c r="E34" s="46">
        <v>30000</v>
      </c>
      <c r="F34" s="86"/>
      <c r="G34" s="96"/>
      <c r="H34" s="10"/>
      <c r="I34" s="111"/>
      <c r="J34" s="96"/>
      <c r="K34" s="111"/>
      <c r="L34" s="96"/>
      <c r="M34" s="111"/>
      <c r="N34" s="96"/>
      <c r="O34" s="111">
        <v>0.44</v>
      </c>
      <c r="P34" s="96">
        <v>13200</v>
      </c>
      <c r="Q34" s="111"/>
      <c r="R34" s="96"/>
      <c r="S34" s="111"/>
      <c r="T34" s="96"/>
      <c r="U34" s="111">
        <v>0.42</v>
      </c>
      <c r="V34" s="96">
        <v>12600</v>
      </c>
      <c r="W34" s="111"/>
      <c r="X34" s="96"/>
    </row>
    <row r="35" spans="1:24" ht="13.5" thickBot="1">
      <c r="A35" s="48" t="s">
        <v>83</v>
      </c>
      <c r="B35" s="49" t="s">
        <v>23</v>
      </c>
      <c r="C35" s="50" t="s">
        <v>64</v>
      </c>
      <c r="D35" s="51" t="s">
        <v>26</v>
      </c>
      <c r="E35" s="52">
        <v>20</v>
      </c>
      <c r="F35" s="53"/>
      <c r="G35" s="96"/>
      <c r="H35" s="10"/>
      <c r="I35" s="112"/>
      <c r="J35" s="96"/>
      <c r="K35" s="112"/>
      <c r="L35" s="96"/>
      <c r="M35" s="112"/>
      <c r="N35" s="96"/>
      <c r="O35" s="112">
        <v>9</v>
      </c>
      <c r="P35" s="96">
        <v>180</v>
      </c>
      <c r="Q35" s="112"/>
      <c r="R35" s="96"/>
      <c r="S35" s="112"/>
      <c r="T35" s="96"/>
      <c r="U35" s="112"/>
      <c r="V35" s="96"/>
      <c r="W35" s="112"/>
      <c r="X35" s="96"/>
    </row>
    <row r="36" spans="1:8" ht="28.5" customHeight="1">
      <c r="A36" s="28" t="s">
        <v>84</v>
      </c>
      <c r="B36" s="60" t="s">
        <v>36</v>
      </c>
      <c r="C36" s="12" t="s">
        <v>81</v>
      </c>
      <c r="D36" s="154"/>
      <c r="E36" s="154"/>
      <c r="F36" s="154"/>
      <c r="G36" s="155"/>
      <c r="H36" s="116"/>
    </row>
    <row r="37" spans="1:24" ht="51">
      <c r="A37" s="31" t="s">
        <v>85</v>
      </c>
      <c r="B37" s="60"/>
      <c r="C37" s="8" t="s">
        <v>1</v>
      </c>
      <c r="D37" s="33" t="s">
        <v>26</v>
      </c>
      <c r="E37" s="44">
        <v>90</v>
      </c>
      <c r="F37" s="9"/>
      <c r="G37" s="97"/>
      <c r="H37" s="10"/>
      <c r="I37" s="109">
        <v>84.48</v>
      </c>
      <c r="J37" s="97">
        <v>7603.2</v>
      </c>
      <c r="K37" s="109"/>
      <c r="L37" s="97"/>
      <c r="M37" s="109"/>
      <c r="N37" s="97"/>
      <c r="O37" s="109">
        <v>8</v>
      </c>
      <c r="P37" s="97">
        <v>720</v>
      </c>
      <c r="Q37" s="109"/>
      <c r="R37" s="97"/>
      <c r="S37" s="109"/>
      <c r="T37" s="97"/>
      <c r="U37" s="109"/>
      <c r="V37" s="97"/>
      <c r="W37" s="109"/>
      <c r="X37" s="97"/>
    </row>
    <row r="38" spans="1:24" ht="51">
      <c r="A38" s="31" t="s">
        <v>86</v>
      </c>
      <c r="B38" s="60"/>
      <c r="C38" s="8" t="s">
        <v>2</v>
      </c>
      <c r="D38" s="33" t="s">
        <v>26</v>
      </c>
      <c r="E38" s="44">
        <v>45</v>
      </c>
      <c r="F38" s="9"/>
      <c r="G38" s="97"/>
      <c r="H38" s="10"/>
      <c r="I38" s="109">
        <v>108.9</v>
      </c>
      <c r="J38" s="97">
        <v>4900.5</v>
      </c>
      <c r="K38" s="109"/>
      <c r="L38" s="97"/>
      <c r="M38" s="109"/>
      <c r="N38" s="97"/>
      <c r="O38" s="109">
        <v>18</v>
      </c>
      <c r="P38" s="97">
        <v>810</v>
      </c>
      <c r="Q38" s="109"/>
      <c r="R38" s="97"/>
      <c r="S38" s="109"/>
      <c r="T38" s="97"/>
      <c r="U38" s="109"/>
      <c r="V38" s="97"/>
      <c r="W38" s="109"/>
      <c r="X38" s="97"/>
    </row>
    <row r="39" spans="1:24" ht="51">
      <c r="A39" s="31" t="s">
        <v>87</v>
      </c>
      <c r="B39" s="60"/>
      <c r="C39" s="8" t="s">
        <v>39</v>
      </c>
      <c r="D39" s="33" t="s">
        <v>26</v>
      </c>
      <c r="E39" s="44">
        <v>45</v>
      </c>
      <c r="F39" s="9"/>
      <c r="G39" s="97"/>
      <c r="H39" s="10"/>
      <c r="I39" s="109">
        <v>112.68</v>
      </c>
      <c r="J39" s="97">
        <v>5070.6</v>
      </c>
      <c r="K39" s="109"/>
      <c r="L39" s="97"/>
      <c r="M39" s="109"/>
      <c r="N39" s="97"/>
      <c r="O39" s="109">
        <v>21</v>
      </c>
      <c r="P39" s="97">
        <v>945</v>
      </c>
      <c r="Q39" s="109"/>
      <c r="R39" s="97"/>
      <c r="S39" s="109"/>
      <c r="T39" s="97"/>
      <c r="U39" s="109"/>
      <c r="V39" s="97"/>
      <c r="W39" s="109"/>
      <c r="X39" s="97"/>
    </row>
    <row r="40" spans="1:24" ht="51">
      <c r="A40" s="31" t="s">
        <v>88</v>
      </c>
      <c r="B40" s="60"/>
      <c r="C40" s="8" t="s">
        <v>3</v>
      </c>
      <c r="D40" s="33" t="s">
        <v>26</v>
      </c>
      <c r="E40" s="44">
        <v>30</v>
      </c>
      <c r="F40" s="9"/>
      <c r="G40" s="97"/>
      <c r="H40" s="10"/>
      <c r="I40" s="109">
        <v>458.9</v>
      </c>
      <c r="J40" s="97">
        <v>13767</v>
      </c>
      <c r="K40" s="109"/>
      <c r="L40" s="97"/>
      <c r="M40" s="109"/>
      <c r="N40" s="97"/>
      <c r="O40" s="109">
        <v>173</v>
      </c>
      <c r="P40" s="97">
        <v>5190</v>
      </c>
      <c r="Q40" s="109"/>
      <c r="R40" s="97"/>
      <c r="S40" s="109"/>
      <c r="T40" s="97"/>
      <c r="U40" s="109"/>
      <c r="V40" s="97"/>
      <c r="W40" s="109"/>
      <c r="X40" s="97"/>
    </row>
    <row r="41" spans="1:24" ht="51">
      <c r="A41" s="31" t="s">
        <v>89</v>
      </c>
      <c r="B41" s="60"/>
      <c r="C41" s="8" t="s">
        <v>4</v>
      </c>
      <c r="D41" s="33" t="s">
        <v>26</v>
      </c>
      <c r="E41" s="44">
        <v>45</v>
      </c>
      <c r="F41" s="9"/>
      <c r="G41" s="97"/>
      <c r="H41" s="10"/>
      <c r="I41" s="109">
        <v>11.45</v>
      </c>
      <c r="J41" s="97">
        <v>515.25</v>
      </c>
      <c r="K41" s="109"/>
      <c r="L41" s="97"/>
      <c r="M41" s="109"/>
      <c r="N41" s="97"/>
      <c r="O41" s="109">
        <v>81</v>
      </c>
      <c r="P41" s="97">
        <v>3645</v>
      </c>
      <c r="Q41" s="109"/>
      <c r="R41" s="97"/>
      <c r="S41" s="109"/>
      <c r="T41" s="97"/>
      <c r="U41" s="109"/>
      <c r="V41" s="97"/>
      <c r="W41" s="109"/>
      <c r="X41" s="97"/>
    </row>
    <row r="42" spans="1:24" ht="51">
      <c r="A42" s="31" t="s">
        <v>90</v>
      </c>
      <c r="B42" s="60"/>
      <c r="C42" s="8" t="s">
        <v>5</v>
      </c>
      <c r="D42" s="33" t="s">
        <v>26</v>
      </c>
      <c r="E42" s="44">
        <v>45</v>
      </c>
      <c r="F42" s="9"/>
      <c r="G42" s="97"/>
      <c r="H42" s="10"/>
      <c r="I42" s="109">
        <v>11.45</v>
      </c>
      <c r="J42" s="97">
        <v>515.25</v>
      </c>
      <c r="K42" s="109"/>
      <c r="L42" s="97"/>
      <c r="M42" s="109"/>
      <c r="N42" s="97"/>
      <c r="O42" s="109">
        <v>81</v>
      </c>
      <c r="P42" s="97">
        <v>3645</v>
      </c>
      <c r="Q42" s="109"/>
      <c r="R42" s="97"/>
      <c r="S42" s="109"/>
      <c r="T42" s="97"/>
      <c r="U42" s="109"/>
      <c r="V42" s="97"/>
      <c r="W42" s="109"/>
      <c r="X42" s="97"/>
    </row>
    <row r="43" spans="1:24" ht="63.75">
      <c r="A43" s="31" t="s">
        <v>91</v>
      </c>
      <c r="B43" s="60"/>
      <c r="C43" s="8" t="s">
        <v>40</v>
      </c>
      <c r="D43" s="33" t="s">
        <v>26</v>
      </c>
      <c r="E43" s="44">
        <v>2</v>
      </c>
      <c r="F43" s="9"/>
      <c r="G43" s="97"/>
      <c r="H43" s="10"/>
      <c r="I43" s="109">
        <v>229.6</v>
      </c>
      <c r="J43" s="97">
        <v>459.2</v>
      </c>
      <c r="K43" s="109"/>
      <c r="L43" s="97"/>
      <c r="M43" s="109"/>
      <c r="N43" s="97"/>
      <c r="O43" s="109">
        <v>195</v>
      </c>
      <c r="P43" s="97">
        <v>390</v>
      </c>
      <c r="Q43" s="109"/>
      <c r="R43" s="97"/>
      <c r="S43" s="109"/>
      <c r="T43" s="97"/>
      <c r="U43" s="109"/>
      <c r="V43" s="97"/>
      <c r="W43" s="109"/>
      <c r="X43" s="97"/>
    </row>
    <row r="44" spans="1:24" ht="38.25">
      <c r="A44" s="31" t="s">
        <v>92</v>
      </c>
      <c r="B44" s="60"/>
      <c r="C44" s="8" t="s">
        <v>41</v>
      </c>
      <c r="D44" s="33" t="s">
        <v>26</v>
      </c>
      <c r="E44" s="44">
        <v>2</v>
      </c>
      <c r="F44" s="9"/>
      <c r="G44" s="97"/>
      <c r="H44" s="10"/>
      <c r="I44" s="109">
        <v>66.8</v>
      </c>
      <c r="J44" s="97">
        <v>133.6</v>
      </c>
      <c r="K44" s="109"/>
      <c r="L44" s="97"/>
      <c r="M44" s="109"/>
      <c r="N44" s="97"/>
      <c r="O44" s="109">
        <v>22</v>
      </c>
      <c r="P44" s="97">
        <v>44</v>
      </c>
      <c r="Q44" s="109"/>
      <c r="R44" s="97"/>
      <c r="S44" s="109"/>
      <c r="T44" s="97"/>
      <c r="U44" s="109"/>
      <c r="V44" s="97"/>
      <c r="W44" s="109"/>
      <c r="X44" s="97"/>
    </row>
    <row r="45" spans="1:24" ht="63.75">
      <c r="A45" s="31" t="s">
        <v>93</v>
      </c>
      <c r="B45" s="60"/>
      <c r="C45" s="8" t="s">
        <v>42</v>
      </c>
      <c r="D45" s="33" t="s">
        <v>26</v>
      </c>
      <c r="E45" s="44">
        <v>2</v>
      </c>
      <c r="F45" s="9"/>
      <c r="G45" s="97"/>
      <c r="H45" s="10"/>
      <c r="I45" s="109">
        <v>359.6</v>
      </c>
      <c r="J45" s="97">
        <v>719.2</v>
      </c>
      <c r="K45" s="109"/>
      <c r="L45" s="97"/>
      <c r="M45" s="109"/>
      <c r="N45" s="97"/>
      <c r="O45" s="109">
        <v>87</v>
      </c>
      <c r="P45" s="97">
        <v>174</v>
      </c>
      <c r="Q45" s="109"/>
      <c r="R45" s="97"/>
      <c r="S45" s="109"/>
      <c r="T45" s="97"/>
      <c r="U45" s="109"/>
      <c r="V45" s="97"/>
      <c r="W45" s="109"/>
      <c r="X45" s="97"/>
    </row>
    <row r="46" spans="1:24" ht="38.25">
      <c r="A46" s="31" t="s">
        <v>94</v>
      </c>
      <c r="B46" s="60"/>
      <c r="C46" s="8" t="s">
        <v>6</v>
      </c>
      <c r="D46" s="33" t="s">
        <v>26</v>
      </c>
      <c r="E46" s="44">
        <v>2</v>
      </c>
      <c r="F46" s="9"/>
      <c r="G46" s="97"/>
      <c r="H46" s="10"/>
      <c r="I46" s="109">
        <v>71.9</v>
      </c>
      <c r="J46" s="97">
        <v>143.8</v>
      </c>
      <c r="K46" s="109"/>
      <c r="L46" s="97"/>
      <c r="M46" s="109"/>
      <c r="N46" s="97"/>
      <c r="O46" s="109">
        <v>39</v>
      </c>
      <c r="P46" s="97">
        <v>78</v>
      </c>
      <c r="Q46" s="109"/>
      <c r="R46" s="97"/>
      <c r="S46" s="109"/>
      <c r="T46" s="97"/>
      <c r="U46" s="109"/>
      <c r="V46" s="97"/>
      <c r="W46" s="109"/>
      <c r="X46" s="97"/>
    </row>
    <row r="47" spans="1:24" ht="51">
      <c r="A47" s="31" t="s">
        <v>95</v>
      </c>
      <c r="B47" s="60"/>
      <c r="C47" s="8" t="s">
        <v>7</v>
      </c>
      <c r="D47" s="33" t="s">
        <v>26</v>
      </c>
      <c r="E47" s="44">
        <v>2</v>
      </c>
      <c r="F47" s="9"/>
      <c r="G47" s="97"/>
      <c r="H47" s="10"/>
      <c r="I47" s="109">
        <v>52.9</v>
      </c>
      <c r="J47" s="97">
        <v>105.8</v>
      </c>
      <c r="K47" s="109"/>
      <c r="L47" s="97"/>
      <c r="M47" s="109"/>
      <c r="N47" s="97"/>
      <c r="O47" s="109">
        <v>38</v>
      </c>
      <c r="P47" s="97">
        <v>76</v>
      </c>
      <c r="Q47" s="109"/>
      <c r="R47" s="97"/>
      <c r="S47" s="109"/>
      <c r="T47" s="97"/>
      <c r="U47" s="109"/>
      <c r="V47" s="97"/>
      <c r="W47" s="109"/>
      <c r="X47" s="97"/>
    </row>
    <row r="48" spans="1:24" ht="39" thickBot="1">
      <c r="A48" s="31" t="s">
        <v>96</v>
      </c>
      <c r="B48" s="60"/>
      <c r="C48" s="8" t="s">
        <v>8</v>
      </c>
      <c r="D48" s="33" t="s">
        <v>26</v>
      </c>
      <c r="E48" s="44">
        <v>2</v>
      </c>
      <c r="F48" s="9"/>
      <c r="G48" s="98"/>
      <c r="H48" s="10"/>
      <c r="I48" s="109">
        <v>2089.5</v>
      </c>
      <c r="J48" s="98">
        <v>4179</v>
      </c>
      <c r="K48" s="109"/>
      <c r="L48" s="98"/>
      <c r="M48" s="109"/>
      <c r="N48" s="98"/>
      <c r="O48" s="109">
        <v>524</v>
      </c>
      <c r="P48" s="98">
        <v>1048</v>
      </c>
      <c r="Q48" s="109"/>
      <c r="R48" s="98"/>
      <c r="S48" s="109"/>
      <c r="T48" s="98"/>
      <c r="U48" s="109"/>
      <c r="V48" s="98"/>
      <c r="W48" s="109"/>
      <c r="X48" s="98"/>
    </row>
    <row r="49" spans="1:24" ht="13.5" thickBot="1">
      <c r="A49" s="123" t="s">
        <v>153</v>
      </c>
      <c r="B49" s="134"/>
      <c r="C49" s="125"/>
      <c r="D49" s="125"/>
      <c r="E49" s="125"/>
      <c r="F49" s="125"/>
      <c r="G49" s="96"/>
      <c r="H49" s="10"/>
      <c r="J49" s="96">
        <v>38112.4</v>
      </c>
      <c r="L49" s="96"/>
      <c r="N49" s="96"/>
      <c r="P49" s="96">
        <v>16765</v>
      </c>
      <c r="R49" s="96"/>
      <c r="T49" s="96"/>
      <c r="V49" s="96"/>
      <c r="X49" s="96"/>
    </row>
    <row r="50" spans="1:8" ht="12.75">
      <c r="A50" s="29" t="s">
        <v>97</v>
      </c>
      <c r="B50" s="58" t="s">
        <v>35</v>
      </c>
      <c r="C50" s="78"/>
      <c r="D50" s="146"/>
      <c r="E50" s="146"/>
      <c r="F50" s="146"/>
      <c r="G50" s="147"/>
      <c r="H50" s="117"/>
    </row>
    <row r="51" spans="1:24" ht="63.75">
      <c r="A51" s="63" t="s">
        <v>98</v>
      </c>
      <c r="B51" s="60"/>
      <c r="C51" s="12" t="s">
        <v>9</v>
      </c>
      <c r="D51" s="22" t="s">
        <v>32</v>
      </c>
      <c r="E51" s="44">
        <v>150</v>
      </c>
      <c r="F51" s="9"/>
      <c r="G51" s="97"/>
      <c r="H51" s="10"/>
      <c r="I51" s="109"/>
      <c r="J51" s="97"/>
      <c r="K51" s="109"/>
      <c r="L51" s="97"/>
      <c r="M51" s="109"/>
      <c r="N51" s="97"/>
      <c r="O51" s="109">
        <v>125</v>
      </c>
      <c r="P51" s="97">
        <v>18750</v>
      </c>
      <c r="Q51" s="109"/>
      <c r="R51" s="97"/>
      <c r="S51" s="109"/>
      <c r="T51" s="97"/>
      <c r="U51" s="109"/>
      <c r="V51" s="97"/>
      <c r="W51" s="109"/>
      <c r="X51" s="97"/>
    </row>
    <row r="52" spans="1:24" ht="51.75" thickBot="1">
      <c r="A52" s="63" t="s">
        <v>99</v>
      </c>
      <c r="B52" s="60"/>
      <c r="C52" s="8" t="s">
        <v>34</v>
      </c>
      <c r="D52" s="33" t="s">
        <v>26</v>
      </c>
      <c r="E52" s="44">
        <v>2</v>
      </c>
      <c r="F52" s="9"/>
      <c r="G52" s="98"/>
      <c r="H52" s="10"/>
      <c r="I52" s="109"/>
      <c r="J52" s="98"/>
      <c r="K52" s="109"/>
      <c r="L52" s="98"/>
      <c r="M52" s="109"/>
      <c r="N52" s="98"/>
      <c r="O52" s="109">
        <v>217</v>
      </c>
      <c r="P52" s="98">
        <v>434</v>
      </c>
      <c r="Q52" s="109"/>
      <c r="R52" s="98"/>
      <c r="S52" s="109"/>
      <c r="T52" s="98"/>
      <c r="U52" s="109"/>
      <c r="V52" s="98"/>
      <c r="W52" s="109"/>
      <c r="X52" s="98"/>
    </row>
    <row r="53" spans="1:24" ht="13.5" thickBot="1">
      <c r="A53" s="124" t="s">
        <v>154</v>
      </c>
      <c r="B53" s="125"/>
      <c r="C53" s="125"/>
      <c r="D53" s="125"/>
      <c r="E53" s="125"/>
      <c r="F53" s="125"/>
      <c r="G53" s="96"/>
      <c r="H53" s="10"/>
      <c r="J53" s="96"/>
      <c r="L53" s="96"/>
      <c r="N53" s="96"/>
      <c r="P53" s="96">
        <v>19184</v>
      </c>
      <c r="R53" s="96"/>
      <c r="T53" s="96"/>
      <c r="V53" s="96"/>
      <c r="X53" s="96"/>
    </row>
    <row r="54" spans="1:24" ht="115.5" thickBot="1">
      <c r="A54" s="29" t="s">
        <v>100</v>
      </c>
      <c r="B54" s="17" t="s">
        <v>25</v>
      </c>
      <c r="C54" s="12" t="s">
        <v>102</v>
      </c>
      <c r="D54" s="22" t="s">
        <v>26</v>
      </c>
      <c r="E54" s="44">
        <v>30</v>
      </c>
      <c r="F54" s="86"/>
      <c r="G54" s="96"/>
      <c r="H54" s="10"/>
      <c r="I54" s="111"/>
      <c r="J54" s="96"/>
      <c r="K54" s="111"/>
      <c r="L54" s="96"/>
      <c r="M54" s="111">
        <v>30</v>
      </c>
      <c r="N54" s="96">
        <v>370</v>
      </c>
      <c r="O54" s="111"/>
      <c r="P54" s="96"/>
      <c r="Q54" s="111"/>
      <c r="R54" s="96"/>
      <c r="S54" s="111"/>
      <c r="T54" s="96"/>
      <c r="U54" s="111"/>
      <c r="V54" s="96"/>
      <c r="W54" s="111"/>
      <c r="X54" s="96"/>
    </row>
    <row r="55" spans="1:8" ht="63.75">
      <c r="A55" s="64" t="s">
        <v>103</v>
      </c>
      <c r="B55" s="59" t="s">
        <v>10</v>
      </c>
      <c r="C55" s="61" t="s">
        <v>124</v>
      </c>
      <c r="D55" s="139"/>
      <c r="E55" s="139"/>
      <c r="F55" s="139"/>
      <c r="G55" s="140"/>
      <c r="H55" s="22"/>
    </row>
    <row r="56" spans="1:24" ht="12.75">
      <c r="A56" s="65" t="s">
        <v>104</v>
      </c>
      <c r="B56" s="60"/>
      <c r="C56" s="12" t="s">
        <v>15</v>
      </c>
      <c r="D56" s="22" t="s">
        <v>26</v>
      </c>
      <c r="E56" s="44">
        <v>70</v>
      </c>
      <c r="F56" s="9"/>
      <c r="G56" s="97"/>
      <c r="H56" s="10"/>
      <c r="I56" s="109"/>
      <c r="J56" s="97"/>
      <c r="K56" s="109"/>
      <c r="L56" s="97"/>
      <c r="M56" s="109">
        <v>57</v>
      </c>
      <c r="N56" s="97">
        <v>3990</v>
      </c>
      <c r="O56" s="109">
        <v>77</v>
      </c>
      <c r="P56" s="97">
        <v>5390</v>
      </c>
      <c r="Q56" s="109"/>
      <c r="R56" s="97"/>
      <c r="S56" s="109"/>
      <c r="T56" s="97"/>
      <c r="U56" s="109">
        <v>100.64</v>
      </c>
      <c r="V56" s="97">
        <v>7044.8</v>
      </c>
      <c r="W56" s="109">
        <v>65</v>
      </c>
      <c r="X56" s="97">
        <v>4550</v>
      </c>
    </row>
    <row r="57" spans="1:24" ht="12.75">
      <c r="A57" s="65" t="s">
        <v>105</v>
      </c>
      <c r="B57" s="60"/>
      <c r="C57" s="8" t="s">
        <v>14</v>
      </c>
      <c r="D57" s="22" t="s">
        <v>26</v>
      </c>
      <c r="E57" s="44">
        <v>150</v>
      </c>
      <c r="F57" s="9"/>
      <c r="G57" s="97"/>
      <c r="H57" s="10"/>
      <c r="I57" s="109"/>
      <c r="J57" s="97"/>
      <c r="K57" s="109"/>
      <c r="L57" s="97"/>
      <c r="M57" s="109">
        <v>119</v>
      </c>
      <c r="N57" s="97">
        <v>17850</v>
      </c>
      <c r="O57" s="109">
        <v>169</v>
      </c>
      <c r="P57" s="97">
        <v>25350</v>
      </c>
      <c r="Q57" s="109"/>
      <c r="R57" s="97"/>
      <c r="S57" s="109"/>
      <c r="T57" s="97"/>
      <c r="U57" s="109">
        <v>189.57</v>
      </c>
      <c r="V57" s="97">
        <v>28435.5</v>
      </c>
      <c r="W57" s="109">
        <v>143</v>
      </c>
      <c r="X57" s="97">
        <v>21450</v>
      </c>
    </row>
    <row r="58" spans="1:24" ht="12.75">
      <c r="A58" s="65" t="s">
        <v>106</v>
      </c>
      <c r="B58" s="60"/>
      <c r="C58" s="8" t="s">
        <v>13</v>
      </c>
      <c r="D58" s="22" t="s">
        <v>26</v>
      </c>
      <c r="E58" s="44">
        <v>60</v>
      </c>
      <c r="F58" s="9"/>
      <c r="G58" s="97"/>
      <c r="H58" s="10"/>
      <c r="I58" s="109"/>
      <c r="J58" s="97"/>
      <c r="K58" s="109"/>
      <c r="L58" s="97"/>
      <c r="M58" s="109">
        <v>115.9</v>
      </c>
      <c r="N58" s="97">
        <v>6954</v>
      </c>
      <c r="O58" s="109">
        <v>129</v>
      </c>
      <c r="P58" s="97">
        <v>7740</v>
      </c>
      <c r="Q58" s="109"/>
      <c r="R58" s="97"/>
      <c r="S58" s="109"/>
      <c r="T58" s="97"/>
      <c r="U58" s="109">
        <v>192</v>
      </c>
      <c r="V58" s="97">
        <v>11520</v>
      </c>
      <c r="W58" s="109">
        <v>103</v>
      </c>
      <c r="X58" s="97">
        <v>6180</v>
      </c>
    </row>
    <row r="59" spans="1:24" ht="12.75">
      <c r="A59" s="65" t="s">
        <v>107</v>
      </c>
      <c r="B59" s="60"/>
      <c r="C59" s="8" t="s">
        <v>12</v>
      </c>
      <c r="D59" s="22" t="s">
        <v>26</v>
      </c>
      <c r="E59" s="44">
        <v>60</v>
      </c>
      <c r="F59" s="9"/>
      <c r="G59" s="97"/>
      <c r="H59" s="10"/>
      <c r="I59" s="109"/>
      <c r="J59" s="97"/>
      <c r="K59" s="109"/>
      <c r="L59" s="97"/>
      <c r="M59" s="109">
        <v>218</v>
      </c>
      <c r="N59" s="97">
        <v>13080</v>
      </c>
      <c r="O59" s="109">
        <v>163</v>
      </c>
      <c r="P59" s="97">
        <v>9780</v>
      </c>
      <c r="Q59" s="109"/>
      <c r="R59" s="97"/>
      <c r="S59" s="109"/>
      <c r="T59" s="97"/>
      <c r="U59" s="109">
        <v>350.56</v>
      </c>
      <c r="V59" s="97">
        <v>21033.6</v>
      </c>
      <c r="W59" s="109">
        <v>213</v>
      </c>
      <c r="X59" s="97">
        <v>12780</v>
      </c>
    </row>
    <row r="60" spans="1:24" ht="13.5" thickBot="1">
      <c r="A60" s="66" t="s">
        <v>108</v>
      </c>
      <c r="B60" s="58"/>
      <c r="C60" s="67" t="s">
        <v>11</v>
      </c>
      <c r="D60" s="68" t="s">
        <v>26</v>
      </c>
      <c r="E60" s="69">
        <v>30</v>
      </c>
      <c r="F60" s="70"/>
      <c r="G60" s="98"/>
      <c r="H60" s="10"/>
      <c r="I60" s="113"/>
      <c r="J60" s="98"/>
      <c r="K60" s="113"/>
      <c r="L60" s="98"/>
      <c r="M60" s="113">
        <v>467.82</v>
      </c>
      <c r="N60" s="98">
        <v>14034.6</v>
      </c>
      <c r="O60" s="113">
        <v>495</v>
      </c>
      <c r="P60" s="98">
        <v>14850</v>
      </c>
      <c r="Q60" s="113"/>
      <c r="R60" s="98"/>
      <c r="S60" s="113"/>
      <c r="T60" s="98"/>
      <c r="U60" s="113">
        <v>557.98</v>
      </c>
      <c r="V60" s="98">
        <v>16739.4</v>
      </c>
      <c r="W60" s="113">
        <v>345</v>
      </c>
      <c r="X60" s="98">
        <v>10350</v>
      </c>
    </row>
    <row r="61" spans="1:24" ht="16.5" customHeight="1" thickBot="1">
      <c r="A61" s="137" t="s">
        <v>155</v>
      </c>
      <c r="B61" s="137"/>
      <c r="C61" s="137"/>
      <c r="D61" s="137"/>
      <c r="E61" s="137"/>
      <c r="F61" s="138"/>
      <c r="G61" s="96"/>
      <c r="H61" s="10"/>
      <c r="J61" s="96"/>
      <c r="L61" s="96"/>
      <c r="N61" s="96">
        <v>55908.6</v>
      </c>
      <c r="P61" s="96">
        <v>63110</v>
      </c>
      <c r="R61" s="96"/>
      <c r="T61" s="96"/>
      <c r="V61" s="96">
        <v>84773.29999999999</v>
      </c>
      <c r="X61" s="96">
        <v>55310</v>
      </c>
    </row>
    <row r="62" spans="1:8" ht="16.5" customHeight="1">
      <c r="A62" s="72" t="s">
        <v>109</v>
      </c>
      <c r="B62" s="17" t="s">
        <v>16</v>
      </c>
      <c r="C62" s="79"/>
      <c r="D62" s="148"/>
      <c r="E62" s="148"/>
      <c r="F62" s="148"/>
      <c r="G62" s="149"/>
      <c r="H62" s="118"/>
    </row>
    <row r="63" spans="1:24" ht="45" customHeight="1">
      <c r="A63" s="63" t="s">
        <v>110</v>
      </c>
      <c r="B63" s="62"/>
      <c r="C63" s="8" t="s">
        <v>125</v>
      </c>
      <c r="D63" s="33" t="s">
        <v>26</v>
      </c>
      <c r="E63" s="44">
        <v>750</v>
      </c>
      <c r="F63" s="9"/>
      <c r="G63" s="97"/>
      <c r="H63" s="10"/>
      <c r="I63" s="109"/>
      <c r="J63" s="97"/>
      <c r="K63" s="109">
        <v>7</v>
      </c>
      <c r="L63" s="97">
        <v>5250</v>
      </c>
      <c r="M63" s="109"/>
      <c r="N63" s="97"/>
      <c r="O63" s="109">
        <v>4.4</v>
      </c>
      <c r="P63" s="97">
        <v>3300.0000000000005</v>
      </c>
      <c r="Q63" s="109">
        <v>3.85</v>
      </c>
      <c r="R63" s="97">
        <v>2887.5</v>
      </c>
      <c r="S63" s="109">
        <v>8.67</v>
      </c>
      <c r="T63" s="97">
        <v>6502.5</v>
      </c>
      <c r="U63" s="109"/>
      <c r="V63" s="97"/>
      <c r="W63" s="109"/>
      <c r="X63" s="97"/>
    </row>
    <row r="64" spans="1:24" ht="13.5" thickBot="1">
      <c r="A64" s="63" t="s">
        <v>111</v>
      </c>
      <c r="B64" s="62"/>
      <c r="C64" s="8" t="s">
        <v>17</v>
      </c>
      <c r="D64" s="33" t="s">
        <v>26</v>
      </c>
      <c r="E64" s="44">
        <v>150</v>
      </c>
      <c r="F64" s="9"/>
      <c r="G64" s="98"/>
      <c r="H64" s="10"/>
      <c r="I64" s="109"/>
      <c r="J64" s="98"/>
      <c r="K64" s="109">
        <v>5</v>
      </c>
      <c r="L64" s="98">
        <v>750</v>
      </c>
      <c r="M64" s="109"/>
      <c r="N64" s="98"/>
      <c r="O64" s="109">
        <v>4.6</v>
      </c>
      <c r="P64" s="98">
        <v>690</v>
      </c>
      <c r="Q64" s="109">
        <v>2</v>
      </c>
      <c r="R64" s="98">
        <v>300</v>
      </c>
      <c r="S64" s="109">
        <v>3.8</v>
      </c>
      <c r="T64" s="98">
        <v>570</v>
      </c>
      <c r="U64" s="109"/>
      <c r="V64" s="98"/>
      <c r="W64" s="109"/>
      <c r="X64" s="98"/>
    </row>
    <row r="65" spans="1:24" ht="16.5" customHeight="1" thickBot="1">
      <c r="A65" s="122" t="s">
        <v>156</v>
      </c>
      <c r="B65" s="122"/>
      <c r="C65" s="122"/>
      <c r="D65" s="122"/>
      <c r="E65" s="122"/>
      <c r="F65" s="123"/>
      <c r="G65" s="96"/>
      <c r="H65" s="10"/>
      <c r="J65" s="96"/>
      <c r="L65" s="119">
        <f>SUM(L63:L64)</f>
        <v>6000</v>
      </c>
      <c r="N65" s="96"/>
      <c r="P65" s="96">
        <v>3990.0000000000005</v>
      </c>
      <c r="R65" s="96">
        <v>3187.5</v>
      </c>
      <c r="T65" s="96">
        <v>7072.5</v>
      </c>
      <c r="V65" s="96"/>
      <c r="X65" s="96"/>
    </row>
    <row r="66" spans="1:24" ht="39" thickBot="1">
      <c r="A66" s="29" t="s">
        <v>112</v>
      </c>
      <c r="B66" s="41" t="s">
        <v>38</v>
      </c>
      <c r="C66" s="8" t="s">
        <v>126</v>
      </c>
      <c r="D66" s="33" t="s">
        <v>26</v>
      </c>
      <c r="E66" s="44">
        <v>1200</v>
      </c>
      <c r="F66" s="86"/>
      <c r="G66" s="96"/>
      <c r="H66" s="10"/>
      <c r="I66" s="111"/>
      <c r="J66" s="96"/>
      <c r="K66" s="111"/>
      <c r="L66" s="96"/>
      <c r="M66" s="111"/>
      <c r="N66" s="96"/>
      <c r="O66" s="111"/>
      <c r="P66" s="96"/>
      <c r="Q66" s="111"/>
      <c r="R66" s="96"/>
      <c r="S66" s="111"/>
      <c r="T66" s="96"/>
      <c r="U66" s="111"/>
      <c r="V66" s="96"/>
      <c r="W66" s="111"/>
      <c r="X66" s="96"/>
    </row>
    <row r="67" spans="1:24" ht="64.5" thickBot="1">
      <c r="A67" s="72" t="s">
        <v>113</v>
      </c>
      <c r="B67" s="17" t="s">
        <v>47</v>
      </c>
      <c r="C67" s="16" t="s">
        <v>48</v>
      </c>
      <c r="D67" s="36" t="s">
        <v>26</v>
      </c>
      <c r="E67" s="47">
        <v>10</v>
      </c>
      <c r="F67" s="87"/>
      <c r="G67" s="103"/>
      <c r="H67" s="106"/>
      <c r="I67" s="114"/>
      <c r="J67" s="103"/>
      <c r="K67" s="114"/>
      <c r="L67" s="103"/>
      <c r="M67" s="114"/>
      <c r="N67" s="103"/>
      <c r="O67" s="111">
        <v>70</v>
      </c>
      <c r="P67" s="102">
        <v>700</v>
      </c>
      <c r="Q67" s="114"/>
      <c r="R67" s="103"/>
      <c r="S67" s="114"/>
      <c r="T67" s="103"/>
      <c r="U67" s="111">
        <v>199</v>
      </c>
      <c r="V67" s="102">
        <v>1990</v>
      </c>
      <c r="W67" s="114"/>
      <c r="X67" s="103"/>
    </row>
    <row r="68" spans="1:24" ht="64.5" thickBot="1">
      <c r="A68" s="29" t="s">
        <v>114</v>
      </c>
      <c r="B68" s="17" t="s">
        <v>46</v>
      </c>
      <c r="C68" s="16" t="s">
        <v>49</v>
      </c>
      <c r="D68" s="36" t="s">
        <v>26</v>
      </c>
      <c r="E68" s="36">
        <v>10</v>
      </c>
      <c r="F68" s="88"/>
      <c r="G68" s="96"/>
      <c r="H68" s="10"/>
      <c r="I68" s="84"/>
      <c r="J68" s="96"/>
      <c r="K68" s="84"/>
      <c r="L68" s="96"/>
      <c r="M68" s="84"/>
      <c r="N68" s="96"/>
      <c r="O68" s="121">
        <v>25</v>
      </c>
      <c r="P68" s="96">
        <v>250</v>
      </c>
      <c r="Q68" s="84"/>
      <c r="R68" s="96"/>
      <c r="S68" s="84"/>
      <c r="T68" s="96"/>
      <c r="U68" s="121">
        <v>57</v>
      </c>
      <c r="V68" s="96">
        <v>570</v>
      </c>
      <c r="W68" s="84"/>
      <c r="X68" s="96"/>
    </row>
    <row r="69" spans="1:8" s="19" customFormat="1" ht="25.5" customHeight="1">
      <c r="A69" s="30" t="s">
        <v>115</v>
      </c>
      <c r="B69" s="143" t="s">
        <v>57</v>
      </c>
      <c r="C69" s="143"/>
      <c r="D69" s="144"/>
      <c r="E69" s="144"/>
      <c r="F69" s="144"/>
      <c r="G69" s="145"/>
      <c r="H69" s="32"/>
    </row>
    <row r="70" spans="1:24" s="19" customFormat="1" ht="39.75" customHeight="1">
      <c r="A70" s="27" t="s">
        <v>116</v>
      </c>
      <c r="B70" s="71"/>
      <c r="C70" s="75" t="s">
        <v>118</v>
      </c>
      <c r="D70" s="32" t="s">
        <v>26</v>
      </c>
      <c r="E70" s="42">
        <v>10</v>
      </c>
      <c r="F70" s="18"/>
      <c r="G70" s="94"/>
      <c r="H70" s="21"/>
      <c r="I70" s="107"/>
      <c r="J70" s="94"/>
      <c r="K70" s="107"/>
      <c r="L70" s="94"/>
      <c r="M70" s="107"/>
      <c r="N70" s="94"/>
      <c r="O70" s="107"/>
      <c r="P70" s="94"/>
      <c r="Q70" s="107"/>
      <c r="R70" s="94"/>
      <c r="S70" s="107"/>
      <c r="T70" s="94"/>
      <c r="U70" s="107"/>
      <c r="V70" s="94"/>
      <c r="W70" s="107"/>
      <c r="X70" s="94"/>
    </row>
    <row r="71" spans="1:24" s="19" customFormat="1" ht="25.5" customHeight="1" thickBot="1">
      <c r="A71" s="31" t="s">
        <v>117</v>
      </c>
      <c r="B71" s="23"/>
      <c r="C71" s="76" t="s">
        <v>56</v>
      </c>
      <c r="D71" s="32" t="s">
        <v>26</v>
      </c>
      <c r="E71" s="42">
        <v>8</v>
      </c>
      <c r="F71" s="18"/>
      <c r="G71" s="104"/>
      <c r="H71" s="21"/>
      <c r="I71" s="107"/>
      <c r="J71" s="104"/>
      <c r="K71" s="107"/>
      <c r="L71" s="104"/>
      <c r="M71" s="107"/>
      <c r="N71" s="104"/>
      <c r="O71" s="107"/>
      <c r="P71" s="104"/>
      <c r="Q71" s="107"/>
      <c r="R71" s="104"/>
      <c r="S71" s="107"/>
      <c r="T71" s="104"/>
      <c r="U71" s="107"/>
      <c r="V71" s="104"/>
      <c r="W71" s="107"/>
      <c r="X71" s="104"/>
    </row>
    <row r="72" spans="1:24" ht="16.5" customHeight="1" thickBot="1">
      <c r="A72" s="122" t="s">
        <v>157</v>
      </c>
      <c r="B72" s="122"/>
      <c r="C72" s="122"/>
      <c r="D72" s="122"/>
      <c r="E72" s="122"/>
      <c r="F72" s="123"/>
      <c r="G72" s="96"/>
      <c r="H72" s="10"/>
      <c r="J72" s="96"/>
      <c r="L72" s="96"/>
      <c r="N72" s="96"/>
      <c r="P72" s="96"/>
      <c r="R72" s="96"/>
      <c r="T72" s="96"/>
      <c r="V72" s="96"/>
      <c r="X72" s="96"/>
    </row>
    <row r="73" spans="1:24" ht="107.25" customHeight="1" thickBot="1">
      <c r="A73" s="73" t="s">
        <v>120</v>
      </c>
      <c r="B73" s="74" t="s">
        <v>50</v>
      </c>
      <c r="C73" s="12" t="s">
        <v>122</v>
      </c>
      <c r="D73" s="36" t="s">
        <v>26</v>
      </c>
      <c r="E73" s="22">
        <v>10</v>
      </c>
      <c r="F73" s="88"/>
      <c r="G73" s="96"/>
      <c r="H73" s="10"/>
      <c r="I73" s="84"/>
      <c r="J73" s="96"/>
      <c r="K73" s="84"/>
      <c r="L73" s="96"/>
      <c r="M73" s="84"/>
      <c r="N73" s="96"/>
      <c r="O73" s="84"/>
      <c r="P73" s="96"/>
      <c r="Q73" s="84"/>
      <c r="R73" s="96"/>
      <c r="S73" s="84"/>
      <c r="T73" s="96"/>
      <c r="U73" s="121">
        <v>326</v>
      </c>
      <c r="V73" s="96">
        <v>3260</v>
      </c>
      <c r="W73" s="84"/>
      <c r="X73" s="96"/>
    </row>
    <row r="74" spans="1:24" ht="90" thickBot="1">
      <c r="A74" s="73" t="s">
        <v>121</v>
      </c>
      <c r="B74" s="74" t="s">
        <v>51</v>
      </c>
      <c r="C74" s="12" t="s">
        <v>123</v>
      </c>
      <c r="D74" s="36" t="s">
        <v>26</v>
      </c>
      <c r="E74" s="22">
        <v>10</v>
      </c>
      <c r="F74" s="88"/>
      <c r="G74" s="96"/>
      <c r="H74" s="10"/>
      <c r="I74" s="84"/>
      <c r="J74" s="96"/>
      <c r="K74" s="84"/>
      <c r="L74" s="96"/>
      <c r="M74" s="84"/>
      <c r="N74" s="96"/>
      <c r="O74" s="84"/>
      <c r="P74" s="96"/>
      <c r="Q74" s="84"/>
      <c r="R74" s="96"/>
      <c r="S74" s="84"/>
      <c r="T74" s="96"/>
      <c r="U74" s="121">
        <v>343</v>
      </c>
      <c r="V74" s="96">
        <v>3430</v>
      </c>
      <c r="W74" s="84"/>
      <c r="X74" s="96"/>
    </row>
    <row r="75" spans="1:8" ht="63.75">
      <c r="A75" s="82" t="s">
        <v>128</v>
      </c>
      <c r="B75" s="58" t="s">
        <v>127</v>
      </c>
      <c r="C75" s="83" t="s">
        <v>133</v>
      </c>
      <c r="D75" s="146"/>
      <c r="E75" s="146"/>
      <c r="F75" s="146"/>
      <c r="G75" s="147"/>
      <c r="H75" s="117"/>
    </row>
    <row r="76" spans="1:24" ht="102">
      <c r="A76" s="81" t="s">
        <v>130</v>
      </c>
      <c r="B76" s="60"/>
      <c r="C76" s="83" t="s">
        <v>129</v>
      </c>
      <c r="D76" s="22" t="s">
        <v>26</v>
      </c>
      <c r="E76" s="45">
        <v>80</v>
      </c>
      <c r="F76" s="9"/>
      <c r="G76" s="97"/>
      <c r="H76" s="10"/>
      <c r="I76" s="109"/>
      <c r="J76" s="97"/>
      <c r="K76" s="109"/>
      <c r="L76" s="97"/>
      <c r="M76" s="109"/>
      <c r="N76" s="97"/>
      <c r="O76" s="109"/>
      <c r="P76" s="97"/>
      <c r="Q76" s="109"/>
      <c r="R76" s="97"/>
      <c r="S76" s="109"/>
      <c r="T76" s="97"/>
      <c r="U76" s="109">
        <v>542</v>
      </c>
      <c r="V76" s="97">
        <v>43360</v>
      </c>
      <c r="W76" s="109"/>
      <c r="X76" s="97"/>
    </row>
    <row r="77" spans="1:24" ht="51.75" thickBot="1">
      <c r="A77" s="80" t="s">
        <v>131</v>
      </c>
      <c r="B77" s="60"/>
      <c r="C77" s="83" t="s">
        <v>132</v>
      </c>
      <c r="D77" s="22" t="s">
        <v>26</v>
      </c>
      <c r="E77" s="45">
        <v>2</v>
      </c>
      <c r="F77" s="55"/>
      <c r="G77" s="98"/>
      <c r="H77" s="10"/>
      <c r="I77" s="115"/>
      <c r="J77" s="98"/>
      <c r="K77" s="115"/>
      <c r="L77" s="98"/>
      <c r="M77" s="115"/>
      <c r="N77" s="98"/>
      <c r="O77" s="115"/>
      <c r="P77" s="98"/>
      <c r="Q77" s="115"/>
      <c r="R77" s="98"/>
      <c r="S77" s="115"/>
      <c r="T77" s="98"/>
      <c r="U77" s="115">
        <v>0</v>
      </c>
      <c r="V77" s="98">
        <v>0</v>
      </c>
      <c r="W77" s="115"/>
      <c r="X77" s="98"/>
    </row>
    <row r="78" spans="1:24" ht="16.5" customHeight="1" thickBot="1">
      <c r="A78" s="122" t="s">
        <v>158</v>
      </c>
      <c r="B78" s="122"/>
      <c r="C78" s="122"/>
      <c r="D78" s="122"/>
      <c r="E78" s="122"/>
      <c r="F78" s="123"/>
      <c r="G78" s="96"/>
      <c r="H78" s="10"/>
      <c r="J78" s="96"/>
      <c r="L78" s="96"/>
      <c r="N78" s="96"/>
      <c r="P78" s="96"/>
      <c r="R78" s="96"/>
      <c r="T78" s="96"/>
      <c r="V78" s="96">
        <v>43360</v>
      </c>
      <c r="X78" s="96"/>
    </row>
  </sheetData>
  <sheetProtection/>
  <autoFilter ref="A2:G66"/>
  <mergeCells count="38">
    <mergeCell ref="U1:V1"/>
    <mergeCell ref="W1:X1"/>
    <mergeCell ref="F1:H1"/>
    <mergeCell ref="I1:J1"/>
    <mergeCell ref="K1:L1"/>
    <mergeCell ref="M1:N1"/>
    <mergeCell ref="Q1:R1"/>
    <mergeCell ref="S1:T1"/>
    <mergeCell ref="D3:G3"/>
    <mergeCell ref="D9:G9"/>
    <mergeCell ref="D36:G36"/>
    <mergeCell ref="A9:A13"/>
    <mergeCell ref="B9:B13"/>
    <mergeCell ref="A20:A26"/>
    <mergeCell ref="A14:F14"/>
    <mergeCell ref="B28:B30"/>
    <mergeCell ref="B20:B26"/>
    <mergeCell ref="A28:A30"/>
    <mergeCell ref="A61:F61"/>
    <mergeCell ref="D55:G55"/>
    <mergeCell ref="A78:F78"/>
    <mergeCell ref="A8:F8"/>
    <mergeCell ref="D28:G28"/>
    <mergeCell ref="B69:C69"/>
    <mergeCell ref="D69:G69"/>
    <mergeCell ref="D75:G75"/>
    <mergeCell ref="D62:G62"/>
    <mergeCell ref="D50:G50"/>
    <mergeCell ref="A72:F72"/>
    <mergeCell ref="A65:F65"/>
    <mergeCell ref="A53:F53"/>
    <mergeCell ref="A27:F27"/>
    <mergeCell ref="A19:F19"/>
    <mergeCell ref="O1:P1"/>
    <mergeCell ref="A31:F31"/>
    <mergeCell ref="A49:F49"/>
    <mergeCell ref="B15:B18"/>
    <mergeCell ref="A15:A18"/>
  </mergeCells>
  <printOptions/>
  <pageMargins left="0.7" right="0.7" top="0.75" bottom="0.75" header="0.3" footer="0.3"/>
  <pageSetup fitToHeight="0" fitToWidth="1"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Ieva Ževneroviča</dc:creator>
  <cp:keywords/>
  <dc:description/>
  <cp:lastModifiedBy>Sanita Briede</cp:lastModifiedBy>
  <cp:lastPrinted>2018-07-30T06:31:58Z</cp:lastPrinted>
  <dcterms:created xsi:type="dcterms:W3CDTF">2016-01-14T21:37:54Z</dcterms:created>
  <dcterms:modified xsi:type="dcterms:W3CDTF">2019-08-05T12:25:52Z</dcterms:modified>
  <cp:category/>
  <cp:version/>
  <cp:contentType/>
  <cp:contentStatus/>
</cp:coreProperties>
</file>