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ita.kubulina\Downloads\"/>
    </mc:Choice>
  </mc:AlternateContent>
  <xr:revisionPtr revIDLastSave="0" documentId="13_ncr:1_{2FEC467B-3F60-47B6-8E20-CD79666D5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LU tabele" sheetId="1" r:id="rId1"/>
    <sheet name="Parakstu_lapa" sheetId="5" r:id="rId2"/>
    <sheet name="teorētiskā semināru atskaite" sheetId="6" r:id="rId3"/>
    <sheet name="Sheet3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5" i="1" l="1"/>
  <c r="AG16" i="1"/>
  <c r="Y20" i="1" l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I24" i="1"/>
  <c r="H24" i="1"/>
  <c r="G24" i="1"/>
  <c r="F24" i="1"/>
  <c r="E24" i="1"/>
  <c r="D24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AH20" i="1"/>
  <c r="AG20" i="1"/>
  <c r="AF20" i="1"/>
  <c r="AE20" i="1"/>
  <c r="AD20" i="1"/>
  <c r="AC20" i="1"/>
  <c r="AB20" i="1"/>
  <c r="AA20" i="1"/>
  <c r="Z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AA4" i="4" s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E15" i="1"/>
  <c r="K4" i="4" s="1"/>
  <c r="F15" i="1"/>
  <c r="G15" i="1"/>
  <c r="H15" i="1"/>
  <c r="I15" i="1"/>
  <c r="J15" i="1"/>
  <c r="P4" i="4" s="1"/>
  <c r="K15" i="1"/>
  <c r="Q4" i="4" s="1"/>
  <c r="L15" i="1"/>
  <c r="R4" i="4" s="1"/>
  <c r="M15" i="1"/>
  <c r="S4" i="4" s="1"/>
  <c r="N15" i="1"/>
  <c r="O15" i="1"/>
  <c r="U4" i="4" s="1"/>
  <c r="P15" i="1"/>
  <c r="Q15" i="1"/>
  <c r="R15" i="1"/>
  <c r="X4" i="4" s="1"/>
  <c r="S15" i="1"/>
  <c r="T15" i="1"/>
  <c r="V15" i="1"/>
  <c r="W15" i="1"/>
  <c r="AC4" i="4" s="1"/>
  <c r="X15" i="1"/>
  <c r="Y15" i="1"/>
  <c r="Z15" i="1"/>
  <c r="AF4" i="4" s="1"/>
  <c r="AA15" i="1"/>
  <c r="AG4" i="4" s="1"/>
  <c r="AB15" i="1"/>
  <c r="AC15" i="1"/>
  <c r="AI4" i="4" s="1"/>
  <c r="AD15" i="1"/>
  <c r="AJ4" i="4" s="1"/>
  <c r="AE15" i="1"/>
  <c r="AF15" i="1"/>
  <c r="AG15" i="1"/>
  <c r="AH15" i="1"/>
  <c r="E16" i="1"/>
  <c r="G16" i="1"/>
  <c r="J16" i="1"/>
  <c r="K16" i="1"/>
  <c r="L16" i="1"/>
  <c r="M16" i="1"/>
  <c r="R16" i="1"/>
  <c r="S16" i="1"/>
  <c r="T16" i="1"/>
  <c r="U16" i="1"/>
  <c r="X16" i="1"/>
  <c r="Z16" i="1"/>
  <c r="AA16" i="1"/>
  <c r="AC16" i="1"/>
  <c r="AD16" i="1"/>
  <c r="AE16" i="1"/>
  <c r="AH16" i="1"/>
  <c r="D15" i="1"/>
  <c r="D16" i="1" s="1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AD4" i="4" l="1"/>
  <c r="V16" i="1"/>
  <c r="AB4" i="4"/>
  <c r="Y4" i="4"/>
  <c r="AN4" i="4"/>
  <c r="AK4" i="4"/>
  <c r="AE11" i="1" s="1"/>
  <c r="Y16" i="1"/>
  <c r="AE4" i="4"/>
  <c r="Z4" i="4"/>
  <c r="T11" i="1" s="1"/>
  <c r="Q16" i="1"/>
  <c r="W4" i="4"/>
  <c r="H16" i="1"/>
  <c r="N4" i="4"/>
  <c r="H11" i="1" s="1"/>
  <c r="M4" i="4"/>
  <c r="F16" i="1"/>
  <c r="L4" i="4"/>
  <c r="V4" i="4"/>
  <c r="P11" i="1" s="1"/>
  <c r="I16" i="1"/>
  <c r="O4" i="4"/>
  <c r="AL4" i="4"/>
  <c r="AF11" i="1" s="1"/>
  <c r="AB16" i="1"/>
  <c r="AH4" i="4"/>
  <c r="AB11" i="1" s="1"/>
  <c r="AM4" i="4"/>
  <c r="AG11" i="1" s="1"/>
  <c r="T4" i="4"/>
  <c r="N11" i="1" s="1"/>
  <c r="D20" i="1"/>
  <c r="J4" i="4"/>
  <c r="D11" i="1" s="1"/>
  <c r="S11" i="1"/>
  <c r="U11" i="1"/>
  <c r="R11" i="1"/>
  <c r="AF16" i="1"/>
  <c r="AC11" i="1"/>
  <c r="Q11" i="1"/>
  <c r="X11" i="1"/>
  <c r="L11" i="1"/>
  <c r="AA11" i="1"/>
  <c r="G11" i="1"/>
  <c r="W11" i="1"/>
  <c r="O11" i="1"/>
  <c r="K11" i="1"/>
  <c r="P16" i="1"/>
  <c r="N16" i="1"/>
  <c r="F11" i="1"/>
  <c r="W16" i="1"/>
  <c r="AH11" i="1"/>
  <c r="AD11" i="1"/>
  <c r="Z11" i="1"/>
  <c r="M11" i="1"/>
  <c r="Y11" i="1"/>
  <c r="V11" i="1"/>
  <c r="O16" i="1"/>
  <c r="I11" i="1"/>
  <c r="E11" i="1"/>
  <c r="J11" i="1"/>
  <c r="J24" i="1"/>
  <c r="AI13" i="1"/>
  <c r="AI27" i="1" l="1"/>
  <c r="AI21" i="1"/>
  <c r="AI17" i="1"/>
  <c r="AI26" i="1" l="1"/>
</calcChain>
</file>

<file path=xl/sharedStrings.xml><?xml version="1.0" encoding="utf-8"?>
<sst xmlns="http://schemas.openxmlformats.org/spreadsheetml/2006/main" count="94" uniqueCount="58">
  <si>
    <t>no</t>
  </si>
  <si>
    <t>līdz</t>
  </si>
  <si>
    <t>st.</t>
  </si>
  <si>
    <t>Stundas
kopā</t>
  </si>
  <si>
    <t>Paula Stradiņa klīniskā universitātes slimnīca</t>
  </si>
  <si>
    <t>Rezidents</t>
  </si>
  <si>
    <t>Augstskola</t>
  </si>
  <si>
    <t>Specialitāte</t>
  </si>
  <si>
    <t>Cikla nosaukums</t>
  </si>
  <si>
    <t>tabeles nr.</t>
  </si>
  <si>
    <t>gada rezidents</t>
  </si>
  <si>
    <t>gada</t>
  </si>
  <si>
    <t>Cikla vadītājs:</t>
  </si>
  <si>
    <t>(vārds, uzvārds)</t>
  </si>
  <si>
    <t>(paraksts)</t>
  </si>
  <si>
    <t>z.v.</t>
  </si>
  <si>
    <t>Atbildīgais par specialitāti:</t>
  </si>
  <si>
    <t>(datums)</t>
  </si>
  <si>
    <t>REZIDENTA APMĀCĪBAS PROCESA NOVĒRTĒJUMS</t>
  </si>
  <si>
    <t>Ārsts un cits mācību personāls, kurš visvairāk palīdzēja Tavā mācību procesā</t>
  </si>
  <si>
    <t>Savu apmācības procesu šomēnes novērtēju ar :</t>
  </si>
  <si>
    <t xml:space="preserve"> ballēm              (apvilkt vajadzīgo )</t>
  </si>
  <si>
    <t>REZIDENTA DARBA UN LAIKA UZSKAITES TABELE</t>
  </si>
  <si>
    <t>Pamata darba laiks kopā ar rezidentūras virsstundām (11h)</t>
  </si>
  <si>
    <t>n.st.</t>
  </si>
  <si>
    <t>H1</t>
  </si>
  <si>
    <t>H2</t>
  </si>
  <si>
    <t xml:space="preserve">n/st </t>
  </si>
  <si>
    <t>A</t>
  </si>
  <si>
    <t>S</t>
  </si>
  <si>
    <t>t.sk.nakts stundas</t>
  </si>
  <si>
    <t>Apmācības vieta</t>
  </si>
  <si>
    <t>Pasniedzēja vārds, uzvārds</t>
  </si>
  <si>
    <t>Nostrādātas stundas:</t>
  </si>
  <si>
    <t>REZIDENTA DARBA UN MĀCĪBU LAIKA UZSKAITES TABELE</t>
  </si>
  <si>
    <t>Cikla nosaukums:</t>
  </si>
  <si>
    <t>Laika posms:</t>
  </si>
  <si>
    <t>Cikla vadītāja paraksts:</t>
  </si>
  <si>
    <t>Rezidents:</t>
  </si>
  <si>
    <t xml:space="preserve">tabeles nr. </t>
  </si>
  <si>
    <t xml:space="preserve">tālr. nr. </t>
  </si>
  <si>
    <t>aprīlis</t>
  </si>
  <si>
    <t>K</t>
  </si>
  <si>
    <t>REZIDENTA TEORĒTISKO SEMINĀRU UZSKAITES TABELE</t>
  </si>
  <si>
    <r>
      <t xml:space="preserve">tālr. nr. </t>
    </r>
    <r>
      <rPr>
        <sz val="12"/>
        <color indexed="12"/>
        <rFont val="Times New Roman"/>
        <family val="1"/>
        <charset val="186"/>
      </rPr>
      <t xml:space="preserve"> </t>
    </r>
  </si>
  <si>
    <t xml:space="preserve">e-pasts  </t>
  </si>
  <si>
    <t>Datums</t>
  </si>
  <si>
    <t>Norises vieta</t>
  </si>
  <si>
    <t>Semināra tēma</t>
  </si>
  <si>
    <t>Stundas (akadēmiskās)</t>
  </si>
  <si>
    <t>Semināra vadītāja vārds, uzvārds</t>
  </si>
  <si>
    <t>Semināra vadītāja paraksts</t>
  </si>
  <si>
    <t>Atbildīgais par specialitāti</t>
  </si>
  <si>
    <t>Tabeles nodošanas datums</t>
  </si>
  <si>
    <t>Vārds, uzvārds, paraksts</t>
  </si>
  <si>
    <t>Seminārus novērtēju ar :</t>
  </si>
  <si>
    <t>Slimnīcas nosaukums</t>
  </si>
  <si>
    <t>(slimnīcas nosaukums)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</si>
</sst>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8"/>
      <name val="Times New Roman"/>
      <family val="1"/>
      <charset val="186"/>
    </font>
    <font>
      <sz val="14"/>
      <name val="Times New Roman"/>
      <family val="1"/>
      <charset val="186"/>
    </font>
    <font>
      <b/>
      <sz val="20"/>
      <color indexed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u/>
      <sz val="10"/>
      <color theme="10"/>
      <name val="Arial"/>
      <family val="2"/>
      <charset val="186"/>
    </font>
    <font>
      <b/>
      <sz val="14"/>
      <color indexed="12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  <font>
      <sz val="10"/>
      <color rgb="FF333333"/>
      <name val="Arial"/>
      <family val="2"/>
      <charset val="186"/>
    </font>
    <font>
      <b/>
      <sz val="13.5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0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24"/>
      <name val="Times New Roman"/>
      <family val="1"/>
      <charset val="186"/>
    </font>
    <font>
      <b/>
      <sz val="20"/>
      <name val="Times New Roman"/>
      <family val="1"/>
      <charset val="186"/>
    </font>
    <font>
      <sz val="12"/>
      <color indexed="12"/>
      <name val="Times New Roman"/>
      <family val="1"/>
      <charset val="186"/>
    </font>
    <font>
      <b/>
      <sz val="14"/>
      <color rgb="FF0000FF"/>
      <name val="Times New Roman"/>
      <family val="1"/>
      <charset val="186"/>
    </font>
    <font>
      <b/>
      <sz val="11"/>
      <color indexed="12"/>
      <name val="Times New Roman"/>
      <family val="1"/>
      <charset val="186"/>
    </font>
    <font>
      <b/>
      <sz val="10"/>
      <color indexed="12"/>
      <name val="Times New Roman"/>
      <family val="1"/>
      <charset val="186"/>
    </font>
    <font>
      <b/>
      <sz val="12"/>
      <color rgb="FF0000FF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2" fillId="5" borderId="0" xfId="0" applyFont="1" applyFill="1" applyAlignment="1" applyProtection="1">
      <alignment horizontal="left"/>
      <protection locked="0"/>
    </xf>
    <xf numFmtId="0" fontId="13" fillId="0" borderId="0" xfId="0" applyFont="1" applyAlignment="1">
      <alignment horizontal="center"/>
    </xf>
    <xf numFmtId="0" fontId="13" fillId="0" borderId="0" xfId="0" applyFont="1"/>
    <xf numFmtId="0" fontId="9" fillId="0" borderId="0" xfId="0" applyFont="1" applyBorder="1" applyAlignment="1"/>
    <xf numFmtId="0" fontId="14" fillId="0" borderId="0" xfId="0" applyFont="1" applyFill="1" applyAlignment="1"/>
    <xf numFmtId="0" fontId="5" fillId="0" borderId="0" xfId="0" applyFont="1" applyFill="1" applyAlignment="1"/>
    <xf numFmtId="0" fontId="12" fillId="0" borderId="0" xfId="0" applyFont="1" applyFill="1" applyAlignment="1" applyProtection="1"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0" fontId="5" fillId="0" borderId="2" xfId="0" applyFont="1" applyBorder="1" applyAlignment="1"/>
    <xf numFmtId="0" fontId="7" fillId="0" borderId="0" xfId="0" applyFont="1"/>
    <xf numFmtId="0" fontId="10" fillId="0" borderId="0" xfId="0" applyFont="1" applyBorder="1" applyAlignment="1"/>
    <xf numFmtId="0" fontId="6" fillId="0" borderId="0" xfId="0" applyFont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3" fillId="0" borderId="0" xfId="0" applyFont="1" applyBorder="1"/>
    <xf numFmtId="0" fontId="10" fillId="0" borderId="0" xfId="0" applyFont="1" applyBorder="1"/>
    <xf numFmtId="0" fontId="12" fillId="0" borderId="0" xfId="0" applyFont="1" applyBorder="1" applyAlignment="1" applyProtection="1">
      <alignment horizontal="left"/>
      <protection locked="0"/>
    </xf>
    <xf numFmtId="0" fontId="10" fillId="0" borderId="8" xfId="0" applyFont="1" applyBorder="1"/>
    <xf numFmtId="0" fontId="13" fillId="0" borderId="5" xfId="0" applyFont="1" applyBorder="1"/>
    <xf numFmtId="0" fontId="17" fillId="0" borderId="0" xfId="0" applyFont="1" applyAlignment="1">
      <alignment horizontal="center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7" fillId="0" borderId="0" xfId="0" applyFont="1" applyBorder="1" applyAlignment="1">
      <alignment horizontal="center"/>
    </xf>
    <xf numFmtId="0" fontId="9" fillId="0" borderId="0" xfId="0" applyFont="1" applyAlignment="1" applyProtection="1">
      <protection locked="0"/>
    </xf>
    <xf numFmtId="0" fontId="1" fillId="0" borderId="1" xfId="0" applyFont="1" applyBorder="1"/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 applyFill="1" applyBorder="1" applyAlignment="1"/>
    <xf numFmtId="0" fontId="11" fillId="0" borderId="0" xfId="1" applyFill="1" applyBorder="1" applyAlignment="1"/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9" fillId="0" borderId="0" xfId="0" applyFont="1" applyBorder="1" applyAlignment="1">
      <alignment vertical="top" wrapText="1" readingOrder="1"/>
    </xf>
    <xf numFmtId="0" fontId="5" fillId="0" borderId="0" xfId="0" applyFont="1" applyAlignment="1">
      <alignment horizontal="center"/>
    </xf>
    <xf numFmtId="0" fontId="17" fillId="0" borderId="0" xfId="0" applyFont="1" applyAlignment="1" applyProtection="1">
      <protection locked="0"/>
    </xf>
    <xf numFmtId="0" fontId="14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/>
    </xf>
    <xf numFmtId="0" fontId="21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2" fillId="0" borderId="2" xfId="0" applyFont="1" applyBorder="1" applyAlignment="1">
      <alignment horizontal="center" vertical="center"/>
    </xf>
    <xf numFmtId="0" fontId="14" fillId="6" borderId="0" xfId="0" applyFont="1" applyFill="1" applyAlignment="1" applyProtection="1">
      <protection locked="0"/>
    </xf>
    <xf numFmtId="0" fontId="11" fillId="0" borderId="10" xfId="1" applyBorder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left"/>
    </xf>
    <xf numFmtId="0" fontId="0" fillId="2" borderId="0" xfId="0" applyFill="1"/>
    <xf numFmtId="0" fontId="24" fillId="0" borderId="0" xfId="0" applyFont="1"/>
    <xf numFmtId="0" fontId="24" fillId="2" borderId="0" xfId="0" applyFont="1" applyFill="1"/>
    <xf numFmtId="0" fontId="25" fillId="0" borderId="0" xfId="0" applyFont="1" applyAlignment="1">
      <alignment horizontal="right"/>
    </xf>
    <xf numFmtId="0" fontId="25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wrapText="1"/>
    </xf>
    <xf numFmtId="0" fontId="27" fillId="4" borderId="0" xfId="0" applyFont="1" applyFill="1" applyAlignment="1">
      <alignment horizontal="left" wrapText="1"/>
    </xf>
    <xf numFmtId="1" fontId="12" fillId="5" borderId="0" xfId="0" applyNumberFormat="1" applyFont="1" applyFill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7" fillId="0" borderId="4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5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10" fillId="0" borderId="6" xfId="0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7" fillId="0" borderId="5" xfId="0" applyFont="1" applyBorder="1" applyAlignment="1">
      <alignment horizontal="center"/>
    </xf>
    <xf numFmtId="0" fontId="9" fillId="0" borderId="5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3" xfId="0" applyFont="1" applyBorder="1" applyAlignment="1" applyProtection="1">
      <alignment horizontal="center"/>
      <protection locked="0"/>
    </xf>
    <xf numFmtId="0" fontId="8" fillId="4" borderId="11" xfId="0" applyFont="1" applyFill="1" applyBorder="1" applyAlignment="1" applyProtection="1">
      <alignment horizontal="center"/>
      <protection locked="0"/>
    </xf>
    <xf numFmtId="0" fontId="8" fillId="4" borderId="13" xfId="0" applyFont="1" applyFill="1" applyBorder="1" applyAlignment="1" applyProtection="1">
      <alignment horizontal="center"/>
      <protection locked="0"/>
    </xf>
    <xf numFmtId="0" fontId="8" fillId="4" borderId="10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11" xfId="0" applyFont="1" applyBorder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12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</xf>
    <xf numFmtId="0" fontId="12" fillId="0" borderId="1" xfId="0" applyFont="1" applyBorder="1" applyAlignment="1" applyProtection="1">
      <alignment horizontal="left"/>
      <protection locked="0"/>
    </xf>
    <xf numFmtId="0" fontId="20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6" fillId="0" borderId="11" xfId="0" applyFont="1" applyBorder="1" applyAlignment="1" applyProtection="1">
      <alignment horizontal="center"/>
      <protection locked="0"/>
    </xf>
    <xf numFmtId="0" fontId="34" fillId="0" borderId="13" xfId="0" applyFont="1" applyBorder="1" applyAlignment="1" applyProtection="1">
      <alignment horizontal="center"/>
      <protection locked="0"/>
    </xf>
    <xf numFmtId="0" fontId="34" fillId="0" borderId="10" xfId="0" applyFont="1" applyBorder="1" applyAlignment="1" applyProtection="1">
      <alignment horizontal="center"/>
      <protection locked="0"/>
    </xf>
    <xf numFmtId="0" fontId="33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0" xfId="0" applyFont="1" applyAlignment="1">
      <alignment horizontal="right" wrapText="1"/>
    </xf>
    <xf numFmtId="0" fontId="17" fillId="0" borderId="5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5" fillId="0" borderId="0" xfId="0" applyFont="1" applyAlignment="1" applyProtection="1">
      <alignment horizontal="right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7" fillId="0" borderId="4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17" fillId="0" borderId="16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17" fillId="0" borderId="17" xfId="0" applyFont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31" fillId="0" borderId="4" xfId="0" applyFont="1" applyBorder="1" applyAlignment="1" applyProtection="1">
      <alignment horizontal="center" wrapText="1"/>
      <protection locked="0"/>
    </xf>
    <xf numFmtId="0" fontId="31" fillId="0" borderId="15" xfId="0" applyFont="1" applyBorder="1" applyAlignment="1" applyProtection="1">
      <alignment horizontal="center" wrapText="1"/>
      <protection locked="0"/>
    </xf>
    <xf numFmtId="0" fontId="31" fillId="0" borderId="5" xfId="0" applyFont="1" applyBorder="1" applyAlignment="1" applyProtection="1">
      <alignment horizontal="center" wrapText="1"/>
      <protection locked="0"/>
    </xf>
    <xf numFmtId="0" fontId="31" fillId="0" borderId="16" xfId="0" applyFont="1" applyBorder="1" applyAlignment="1" applyProtection="1">
      <alignment horizontal="center" wrapText="1"/>
      <protection locked="0"/>
    </xf>
    <xf numFmtId="0" fontId="31" fillId="0" borderId="1" xfId="0" applyFont="1" applyBorder="1" applyAlignment="1" applyProtection="1">
      <alignment horizontal="center" wrapText="1"/>
      <protection locked="0"/>
    </xf>
    <xf numFmtId="49" fontId="30" fillId="4" borderId="14" xfId="0" applyNumberFormat="1" applyFont="1" applyFill="1" applyBorder="1" applyAlignment="1" applyProtection="1">
      <alignment horizontal="center" vertical="top" wrapText="1"/>
      <protection locked="0"/>
    </xf>
    <xf numFmtId="49" fontId="30" fillId="4" borderId="15" xfId="0" applyNumberFormat="1" applyFont="1" applyFill="1" applyBorder="1" applyAlignment="1" applyProtection="1">
      <alignment horizontal="center" vertical="top" wrapText="1"/>
      <protection locked="0"/>
    </xf>
    <xf numFmtId="49" fontId="30" fillId="4" borderId="17" xfId="0" applyNumberFormat="1" applyFont="1" applyFill="1" applyBorder="1" applyAlignment="1" applyProtection="1">
      <alignment horizontal="center" vertical="top" wrapText="1"/>
      <protection locked="0"/>
    </xf>
    <xf numFmtId="49" fontId="30" fillId="4" borderId="16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4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31" fillId="0" borderId="14" xfId="0" applyFont="1" applyBorder="1" applyAlignment="1" applyProtection="1">
      <alignment horizontal="center" wrapText="1"/>
      <protection locked="0"/>
    </xf>
    <xf numFmtId="0" fontId="31" fillId="0" borderId="17" xfId="0" applyFont="1" applyBorder="1" applyAlignment="1" applyProtection="1">
      <alignment horizontal="center" wrapText="1"/>
      <protection locked="0"/>
    </xf>
    <xf numFmtId="49" fontId="30" fillId="4" borderId="1" xfId="0" applyNumberFormat="1" applyFont="1" applyFill="1" applyBorder="1" applyAlignment="1" applyProtection="1">
      <alignment horizontal="center" vertical="top" wrapText="1"/>
      <protection locked="0"/>
    </xf>
    <xf numFmtId="49" fontId="3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7" fillId="0" borderId="11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29" fillId="5" borderId="5" xfId="0" applyFont="1" applyFill="1" applyBorder="1" applyAlignment="1" applyProtection="1">
      <alignment horizontal="center" wrapText="1"/>
      <protection locked="0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8" fillId="4" borderId="11" xfId="0" applyFont="1" applyFill="1" applyBorder="1" applyAlignment="1" applyProtection="1">
      <alignment horizontal="left" wrapText="1"/>
      <protection locked="0"/>
    </xf>
    <xf numFmtId="0" fontId="8" fillId="4" borderId="13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left" wrapText="1"/>
      <protection locked="0"/>
    </xf>
    <xf numFmtId="0" fontId="9" fillId="0" borderId="11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18" xfId="0" applyFont="1" applyBorder="1" applyAlignment="1">
      <alignment horizontal="right" wrapText="1"/>
    </xf>
    <xf numFmtId="0" fontId="10" fillId="0" borderId="1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83344</xdr:rowOff>
    </xdr:from>
    <xdr:to>
      <xdr:col>1</xdr:col>
      <xdr:colOff>642937</xdr:colOff>
      <xdr:row>4</xdr:row>
      <xdr:rowOff>71436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5544CF-206B-4B4A-AD40-BBFB4D89CC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83344"/>
          <a:ext cx="2476499" cy="869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862541</xdr:colOff>
      <xdr:row>4</xdr:row>
      <xdr:rowOff>43655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B1F6B-8DFC-415C-A8FC-4DACD577C58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481791" cy="900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</xdr:rowOff>
    </xdr:from>
    <xdr:to>
      <xdr:col>5</xdr:col>
      <xdr:colOff>92076</xdr:colOff>
      <xdr:row>2</xdr:row>
      <xdr:rowOff>266700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B5D4B-C644-4803-8680-E29FB8618B0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936876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76"/>
  <sheetViews>
    <sheetView tabSelected="1" view="pageLayout" zoomScaleNormal="80" zoomScaleSheetLayoutView="80" workbookViewId="0">
      <selection activeCell="C2" sqref="C2:L2"/>
    </sheetView>
  </sheetViews>
  <sheetFormatPr defaultRowHeight="15" x14ac:dyDescent="0.25"/>
  <cols>
    <col min="1" max="1" width="27.85546875" customWidth="1"/>
    <col min="2" max="2" width="25" customWidth="1"/>
    <col min="3" max="3" width="4.5703125" customWidth="1"/>
    <col min="4" max="33" width="4.42578125" customWidth="1"/>
    <col min="34" max="34" width="5.7109375" customWidth="1"/>
    <col min="35" max="35" width="6.85546875" style="4" customWidth="1"/>
    <col min="36" max="37" width="3" customWidth="1"/>
    <col min="38" max="38" width="3.42578125" customWidth="1"/>
    <col min="39" max="40" width="3" customWidth="1"/>
    <col min="41" max="41" width="3.7109375" customWidth="1"/>
    <col min="42" max="42" width="3" customWidth="1"/>
    <col min="43" max="43" width="3" style="8" customWidth="1"/>
    <col min="44" max="44" width="3.7109375" customWidth="1"/>
    <col min="45" max="45" width="9.42578125" customWidth="1"/>
    <col min="46" max="46" width="22.85546875" customWidth="1"/>
  </cols>
  <sheetData>
    <row r="1" spans="1:46" ht="20.25" customHeight="1" x14ac:dyDescent="0.3">
      <c r="A1" s="4"/>
      <c r="E1" s="122" t="s">
        <v>4</v>
      </c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54"/>
      <c r="AD1" s="54"/>
      <c r="AE1" s="54"/>
      <c r="AF1" s="54"/>
      <c r="AG1" s="54"/>
      <c r="AH1" s="54"/>
      <c r="AI1" s="9"/>
      <c r="AJ1" s="54"/>
      <c r="AL1" s="9"/>
      <c r="AM1" s="9"/>
      <c r="AN1" s="9"/>
      <c r="AO1" s="9"/>
      <c r="AP1" s="9"/>
      <c r="AQ1" s="9"/>
      <c r="AR1" s="9"/>
    </row>
    <row r="2" spans="1:46" ht="22.5" customHeight="1" x14ac:dyDescent="0.3">
      <c r="A2" s="1"/>
      <c r="B2" s="1"/>
      <c r="C2" s="137"/>
      <c r="D2" s="138"/>
      <c r="E2" s="138"/>
      <c r="F2" s="138"/>
      <c r="G2" s="138"/>
      <c r="H2" s="138"/>
      <c r="I2" s="138"/>
      <c r="J2" s="138"/>
      <c r="K2" s="138"/>
      <c r="L2" s="139"/>
      <c r="M2" s="134" t="s">
        <v>22</v>
      </c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6"/>
      <c r="AD2" s="54"/>
      <c r="AE2" s="54"/>
      <c r="AF2" s="54"/>
      <c r="AG2" s="54"/>
      <c r="AH2" s="54"/>
      <c r="AI2" s="5"/>
      <c r="AJ2" s="54"/>
      <c r="AM2" s="3"/>
      <c r="AQ2" s="3"/>
      <c r="AR2" s="5"/>
    </row>
    <row r="3" spans="1:46" ht="12.75" customHeight="1" x14ac:dyDescent="0.3">
      <c r="A3" s="1"/>
      <c r="B3" s="1"/>
      <c r="C3" s="140" t="s">
        <v>56</v>
      </c>
      <c r="D3" s="140"/>
      <c r="E3" s="140"/>
      <c r="F3" s="140"/>
      <c r="G3" s="140"/>
      <c r="H3" s="140"/>
      <c r="I3" s="140"/>
      <c r="J3" s="140"/>
      <c r="K3" s="140"/>
      <c r="L3" s="140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54"/>
      <c r="AE3" s="54"/>
      <c r="AF3" s="54"/>
      <c r="AG3" s="54"/>
      <c r="AH3" s="54"/>
      <c r="AI3" s="5"/>
      <c r="AJ3" s="54"/>
      <c r="AM3" s="3"/>
      <c r="AQ3" s="3"/>
      <c r="AR3" s="5"/>
    </row>
    <row r="4" spans="1:46" ht="12.75" customHeight="1" x14ac:dyDescent="0.3">
      <c r="A4" s="1"/>
      <c r="B4" s="1"/>
      <c r="C4" s="1"/>
      <c r="D4" s="1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5"/>
      <c r="AJ4" s="45"/>
      <c r="AM4" s="3"/>
      <c r="AQ4" s="3"/>
      <c r="AR4" s="5"/>
    </row>
    <row r="5" spans="1:46" ht="19.5" customHeight="1" x14ac:dyDescent="0.35">
      <c r="A5" s="114" t="s">
        <v>5</v>
      </c>
      <c r="B5" s="114"/>
      <c r="C5" s="28"/>
      <c r="D5" s="111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3"/>
      <c r="U5" s="17"/>
      <c r="V5" s="17"/>
      <c r="W5" s="125" t="s">
        <v>39</v>
      </c>
      <c r="X5" s="125"/>
      <c r="Y5" s="125"/>
      <c r="Z5" s="125"/>
      <c r="AA5" s="125"/>
      <c r="AB5" s="125"/>
      <c r="AC5" s="17"/>
      <c r="AD5" s="17"/>
      <c r="AE5" s="126" t="s">
        <v>40</v>
      </c>
      <c r="AF5" s="126"/>
      <c r="AG5" s="126"/>
      <c r="AH5" s="127"/>
      <c r="AI5" s="68"/>
      <c r="AJ5" s="49"/>
      <c r="AK5" s="49"/>
      <c r="AL5" s="49"/>
      <c r="AM5" s="49"/>
      <c r="AN5" s="49"/>
      <c r="AO5" s="49"/>
      <c r="AP5" s="49"/>
      <c r="AQ5" s="49"/>
      <c r="AR5" s="49"/>
      <c r="AS5" s="49"/>
    </row>
    <row r="6" spans="1:46" ht="18.75" customHeight="1" x14ac:dyDescent="0.3">
      <c r="A6" s="115" t="s">
        <v>6</v>
      </c>
      <c r="B6" s="115"/>
      <c r="C6" s="11"/>
      <c r="D6" s="110"/>
      <c r="E6" s="110"/>
      <c r="F6" s="110"/>
      <c r="G6" s="110"/>
      <c r="H6" s="110"/>
      <c r="I6" s="110"/>
      <c r="J6" s="110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I6" s="11"/>
      <c r="AJ6" s="23"/>
      <c r="AK6" s="23"/>
      <c r="AL6" s="23"/>
      <c r="AM6" s="23"/>
      <c r="AN6" s="23"/>
      <c r="AO6" s="29"/>
      <c r="AP6" s="29"/>
      <c r="AQ6" s="50"/>
      <c r="AR6" s="29"/>
      <c r="AS6" s="23"/>
    </row>
    <row r="7" spans="1:46" ht="18.75" customHeight="1" x14ac:dyDescent="0.3">
      <c r="A7" s="115" t="s">
        <v>7</v>
      </c>
      <c r="B7" s="115"/>
      <c r="C7" s="11"/>
      <c r="D7" s="130"/>
      <c r="E7" s="130"/>
      <c r="F7" s="130"/>
      <c r="G7" s="130"/>
      <c r="H7" s="130"/>
      <c r="I7" s="130"/>
      <c r="J7" s="130"/>
      <c r="K7" s="18"/>
      <c r="L7" s="18"/>
      <c r="M7" s="67">
        <v>1</v>
      </c>
      <c r="N7" s="131" t="s">
        <v>10</v>
      </c>
      <c r="O7" s="131"/>
      <c r="P7" s="131"/>
      <c r="Q7" s="131"/>
      <c r="R7" s="131"/>
      <c r="S7" s="131"/>
      <c r="T7" s="131"/>
      <c r="U7" s="19"/>
      <c r="V7" s="19"/>
      <c r="W7" s="20"/>
      <c r="X7" s="115">
        <v>20</v>
      </c>
      <c r="Y7" s="115"/>
      <c r="Z7" s="14">
        <v>25</v>
      </c>
      <c r="AA7" s="129" t="s">
        <v>11</v>
      </c>
      <c r="AB7" s="129"/>
      <c r="AC7" s="129"/>
      <c r="AD7" s="129"/>
      <c r="AE7" s="128" t="s">
        <v>41</v>
      </c>
      <c r="AF7" s="128"/>
      <c r="AG7" s="128"/>
      <c r="AH7" s="128"/>
      <c r="AI7" s="11"/>
      <c r="AJ7" s="48"/>
      <c r="AK7" s="23"/>
      <c r="AL7" s="23"/>
      <c r="AM7" s="51"/>
      <c r="AN7" s="51"/>
      <c r="AO7" s="29"/>
      <c r="AP7" s="29"/>
      <c r="AQ7" s="50"/>
      <c r="AR7" s="29"/>
      <c r="AS7" s="23"/>
    </row>
    <row r="8" spans="1:46" ht="19.5" customHeight="1" x14ac:dyDescent="0.35">
      <c r="A8" s="115" t="s">
        <v>8</v>
      </c>
      <c r="B8" s="115"/>
      <c r="C8" s="31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35"/>
      <c r="P8" s="13"/>
      <c r="Q8" s="15"/>
      <c r="R8" s="16"/>
      <c r="S8" s="16"/>
      <c r="T8" s="16"/>
      <c r="U8" s="16"/>
      <c r="V8" s="16"/>
      <c r="W8" s="16"/>
      <c r="X8" s="16"/>
      <c r="Y8" s="16"/>
      <c r="Z8" s="16"/>
      <c r="AA8" s="15"/>
      <c r="AB8" s="13"/>
      <c r="AC8" s="13"/>
      <c r="AD8" s="13"/>
      <c r="AE8" s="13"/>
      <c r="AF8" s="13"/>
      <c r="AG8" s="13"/>
      <c r="AI8" s="10"/>
      <c r="AJ8" s="23"/>
      <c r="AK8" s="23"/>
      <c r="AL8" s="23"/>
      <c r="AM8" s="23"/>
      <c r="AN8" s="23"/>
      <c r="AO8" s="29"/>
      <c r="AP8" s="29"/>
      <c r="AQ8" s="52"/>
      <c r="AR8" s="29"/>
      <c r="AS8" s="23"/>
    </row>
    <row r="9" spans="1:46" ht="12" customHeight="1" x14ac:dyDescent="0.35">
      <c r="A9" s="10"/>
      <c r="B9" s="10"/>
      <c r="C9" s="31"/>
      <c r="D9" s="10"/>
      <c r="E9" s="21"/>
      <c r="F9" s="21"/>
      <c r="G9" s="21"/>
      <c r="H9" s="21"/>
      <c r="I9" s="21"/>
      <c r="J9" s="21"/>
      <c r="K9" s="21"/>
      <c r="L9" s="21"/>
      <c r="M9" s="21"/>
      <c r="N9" s="21"/>
      <c r="O9" s="34"/>
      <c r="P9" s="33"/>
      <c r="Q9" s="13"/>
      <c r="R9" s="15"/>
      <c r="S9" s="16"/>
      <c r="T9" s="32"/>
      <c r="U9" s="16"/>
      <c r="V9" s="16"/>
      <c r="W9" s="16"/>
      <c r="X9" s="16"/>
      <c r="Y9" s="16"/>
      <c r="Z9" s="16"/>
      <c r="AA9" s="16"/>
      <c r="AB9" s="15"/>
      <c r="AC9" s="13"/>
      <c r="AD9" s="13"/>
      <c r="AE9" s="13"/>
      <c r="AF9" s="13"/>
      <c r="AG9" s="13"/>
      <c r="AH9" s="13"/>
      <c r="AJ9" s="23"/>
      <c r="AK9" s="23"/>
      <c r="AL9" s="23"/>
      <c r="AM9" s="23"/>
      <c r="AN9" s="23"/>
      <c r="AO9" s="23"/>
      <c r="AP9" s="23"/>
      <c r="AQ9" s="30"/>
      <c r="AR9" s="23"/>
      <c r="AS9" s="23"/>
      <c r="AT9" s="22"/>
    </row>
    <row r="10" spans="1:46" ht="19.5" x14ac:dyDescent="0.35">
      <c r="A10" s="10"/>
      <c r="B10" s="10"/>
      <c r="C10" s="31"/>
      <c r="D10" s="133" t="s">
        <v>23</v>
      </c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36"/>
      <c r="T10" s="16"/>
      <c r="U10" s="16"/>
      <c r="V10" s="16"/>
      <c r="W10" s="16"/>
      <c r="X10" s="16"/>
      <c r="Y10" s="16"/>
      <c r="Z10" s="16"/>
      <c r="AA10" s="16"/>
      <c r="AB10" s="15"/>
      <c r="AC10" s="13"/>
      <c r="AD10" s="13"/>
      <c r="AE10" s="13"/>
      <c r="AF10" s="13"/>
      <c r="AG10" s="13"/>
      <c r="AH10" s="13"/>
      <c r="AQ10"/>
    </row>
    <row r="11" spans="1:46" s="2" customFormat="1" ht="9.75" customHeight="1" x14ac:dyDescent="0.3">
      <c r="A11" s="108" t="s">
        <v>32</v>
      </c>
      <c r="B11" s="117" t="s">
        <v>31</v>
      </c>
      <c r="C11" s="25"/>
      <c r="D11" s="66" t="str">
        <f>IF(Sheet3!J4&gt;24,"nok","ok")</f>
        <v>ok</v>
      </c>
      <c r="E11" s="66" t="str">
        <f>IF(Sheet3!K4&gt;24,"nok","ok")</f>
        <v>ok</v>
      </c>
      <c r="F11" s="66" t="str">
        <f>IF(Sheet3!L4&gt;24,"nok","ok")</f>
        <v>ok</v>
      </c>
      <c r="G11" s="66" t="str">
        <f>IF(Sheet3!M4&gt;24,"nok","ok")</f>
        <v>ok</v>
      </c>
      <c r="H11" s="66" t="str">
        <f>IF(Sheet3!N4&gt;24,"nok","ok")</f>
        <v>ok</v>
      </c>
      <c r="I11" s="66" t="str">
        <f>IF(Sheet3!O4&gt;24,"nok","ok")</f>
        <v>ok</v>
      </c>
      <c r="J11" s="66" t="str">
        <f>IF(Sheet3!P4&gt;24,"nok","ok")</f>
        <v>ok</v>
      </c>
      <c r="K11" s="66" t="str">
        <f>IF(Sheet3!Q4&gt;24,"nok","ok")</f>
        <v>ok</v>
      </c>
      <c r="L11" s="66" t="str">
        <f>IF(Sheet3!R4&gt;24,"nok","ok")</f>
        <v>ok</v>
      </c>
      <c r="M11" s="66" t="str">
        <f>IF(Sheet3!S4&gt;24,"nok","ok")</f>
        <v>ok</v>
      </c>
      <c r="N11" s="66" t="str">
        <f>IF(Sheet3!T4&gt;24,"nok","ok")</f>
        <v>ok</v>
      </c>
      <c r="O11" s="66" t="str">
        <f>IF(Sheet3!U4&gt;24,"nok","ok")</f>
        <v>ok</v>
      </c>
      <c r="P11" s="66" t="str">
        <f>IF(Sheet3!V4&gt;24,"nok","ok")</f>
        <v>ok</v>
      </c>
      <c r="Q11" s="66" t="str">
        <f>IF(Sheet3!W4&gt;24,"nok","ok")</f>
        <v>ok</v>
      </c>
      <c r="R11" s="66" t="str">
        <f>IF(Sheet3!X4&gt;24,"nok","ok")</f>
        <v>ok</v>
      </c>
      <c r="S11" s="66" t="str">
        <f>IF(Sheet3!Y4&gt;24,"nok","ok")</f>
        <v>ok</v>
      </c>
      <c r="T11" s="66" t="str">
        <f>IF(Sheet3!Z4&gt;24,"nok","ok")</f>
        <v>ok</v>
      </c>
      <c r="U11" s="66" t="str">
        <f>IF(Sheet3!AA4&gt;24,"nok","ok")</f>
        <v>ok</v>
      </c>
      <c r="V11" s="66" t="str">
        <f>IF(Sheet3!AB4&gt;24,"nok","ok")</f>
        <v>ok</v>
      </c>
      <c r="W11" s="66" t="str">
        <f>IF(Sheet3!AC4&gt;24,"nok","ok")</f>
        <v>ok</v>
      </c>
      <c r="X11" s="66" t="str">
        <f>IF(Sheet3!AD4&gt;24,"nok","ok")</f>
        <v>ok</v>
      </c>
      <c r="Y11" s="66" t="str">
        <f>IF(Sheet3!AE4&gt;24,"nok","ok")</f>
        <v>ok</v>
      </c>
      <c r="Z11" s="66" t="str">
        <f>IF(Sheet3!AF4&gt;24,"nok","ok")</f>
        <v>ok</v>
      </c>
      <c r="AA11" s="66" t="str">
        <f>IF(Sheet3!AG4&gt;24,"nok","ok")</f>
        <v>ok</v>
      </c>
      <c r="AB11" s="66" t="str">
        <f>IF(Sheet3!AH4&gt;24,"nok","ok")</f>
        <v>ok</v>
      </c>
      <c r="AC11" s="66" t="str">
        <f>IF(Sheet3!AI4&gt;24,"nok","ok")</f>
        <v>ok</v>
      </c>
      <c r="AD11" s="66" t="str">
        <f>IF(Sheet3!AJ4&gt;24,"nok","ok")</f>
        <v>ok</v>
      </c>
      <c r="AE11" s="66" t="str">
        <f>IF(Sheet3!AK4&gt;24,"nok","ok")</f>
        <v>ok</v>
      </c>
      <c r="AF11" s="66" t="str">
        <f>IF(Sheet3!AL4&gt;24,"nok","ok")</f>
        <v>ok</v>
      </c>
      <c r="AG11" s="66" t="str">
        <f>IF(Sheet3!AM4&gt;24,"nok","ok")</f>
        <v>ok</v>
      </c>
      <c r="AH11" s="66" t="str">
        <f>IF(Sheet3!AN4&gt;24,"nok","ok")</f>
        <v>ok</v>
      </c>
      <c r="AI11" s="123" t="s">
        <v>3</v>
      </c>
    </row>
    <row r="12" spans="1:46" s="2" customFormat="1" ht="29.25" customHeight="1" x14ac:dyDescent="0.3">
      <c r="A12" s="109"/>
      <c r="B12" s="118"/>
      <c r="C12" s="25"/>
      <c r="D12" s="56">
        <v>1</v>
      </c>
      <c r="E12" s="56">
        <v>2</v>
      </c>
      <c r="F12" s="56">
        <v>3</v>
      </c>
      <c r="G12" s="56">
        <v>4</v>
      </c>
      <c r="H12" s="56">
        <v>5</v>
      </c>
      <c r="I12" s="56">
        <v>6</v>
      </c>
      <c r="J12" s="56">
        <v>7</v>
      </c>
      <c r="K12" s="56">
        <v>8</v>
      </c>
      <c r="L12" s="56">
        <v>9</v>
      </c>
      <c r="M12" s="56">
        <v>10</v>
      </c>
      <c r="N12" s="56">
        <v>11</v>
      </c>
      <c r="O12" s="56">
        <v>12</v>
      </c>
      <c r="P12" s="56">
        <v>13</v>
      </c>
      <c r="Q12" s="56">
        <v>14</v>
      </c>
      <c r="R12" s="56">
        <v>15</v>
      </c>
      <c r="S12" s="56">
        <v>16</v>
      </c>
      <c r="T12" s="56">
        <v>17</v>
      </c>
      <c r="U12" s="56">
        <v>18</v>
      </c>
      <c r="V12" s="56">
        <v>19</v>
      </c>
      <c r="W12" s="56">
        <v>20</v>
      </c>
      <c r="X12" s="56">
        <v>21</v>
      </c>
      <c r="Y12" s="56">
        <v>22</v>
      </c>
      <c r="Z12" s="56">
        <v>23</v>
      </c>
      <c r="AA12" s="56">
        <v>24</v>
      </c>
      <c r="AB12" s="56">
        <v>25</v>
      </c>
      <c r="AC12" s="56">
        <v>26</v>
      </c>
      <c r="AD12" s="56">
        <v>27</v>
      </c>
      <c r="AE12" s="56">
        <v>28</v>
      </c>
      <c r="AF12" s="56">
        <v>29</v>
      </c>
      <c r="AG12" s="56">
        <v>30</v>
      </c>
      <c r="AH12" s="56">
        <v>31</v>
      </c>
      <c r="AI12" s="124"/>
    </row>
    <row r="13" spans="1:46" ht="14.25" customHeight="1" x14ac:dyDescent="0.25">
      <c r="A13" s="101"/>
      <c r="B13" s="101"/>
      <c r="C13" s="44" t="s">
        <v>0</v>
      </c>
      <c r="D13" s="64"/>
      <c r="E13" s="64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119">
        <f>SUM(D15:AH15)</f>
        <v>0</v>
      </c>
      <c r="AQ13"/>
    </row>
    <row r="14" spans="1:46" ht="14.25" customHeight="1" x14ac:dyDescent="0.25">
      <c r="A14" s="102"/>
      <c r="B14" s="102"/>
      <c r="C14" s="44" t="s">
        <v>1</v>
      </c>
      <c r="D14" s="64"/>
      <c r="E14" s="64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120"/>
      <c r="AQ14"/>
    </row>
    <row r="15" spans="1:46" ht="13.5" customHeight="1" x14ac:dyDescent="0.25">
      <c r="A15" s="102"/>
      <c r="B15" s="102"/>
      <c r="C15" s="44" t="s">
        <v>2</v>
      </c>
      <c r="D15" s="7">
        <f>IF(ISNUMBER(D13),IF((D14-D13&lt;=0),(24-D13+D14),(D14-D13)),0)</f>
        <v>0</v>
      </c>
      <c r="E15" s="7">
        <f t="shared" ref="E15:AH15" si="0">IF(ISNUMBER(E13),IF((E14-E13&lt;=0),(24-E13+E14),(E14-E13)),0)</f>
        <v>0</v>
      </c>
      <c r="F15" s="7">
        <f t="shared" si="0"/>
        <v>0</v>
      </c>
      <c r="G15" s="7">
        <f t="shared" si="0"/>
        <v>0</v>
      </c>
      <c r="H15" s="7">
        <f t="shared" si="0"/>
        <v>0</v>
      </c>
      <c r="I15" s="7">
        <f t="shared" si="0"/>
        <v>0</v>
      </c>
      <c r="J15" s="7">
        <f t="shared" si="0"/>
        <v>0</v>
      </c>
      <c r="K15" s="7">
        <f t="shared" si="0"/>
        <v>0</v>
      </c>
      <c r="L15" s="7">
        <f t="shared" si="0"/>
        <v>0</v>
      </c>
      <c r="M15" s="7">
        <f t="shared" si="0"/>
        <v>0</v>
      </c>
      <c r="N15" s="7">
        <f t="shared" si="0"/>
        <v>0</v>
      </c>
      <c r="O15" s="7">
        <f t="shared" si="0"/>
        <v>0</v>
      </c>
      <c r="P15" s="7">
        <f t="shared" si="0"/>
        <v>0</v>
      </c>
      <c r="Q15" s="7">
        <f t="shared" si="0"/>
        <v>0</v>
      </c>
      <c r="R15" s="7">
        <f t="shared" si="0"/>
        <v>0</v>
      </c>
      <c r="S15" s="7">
        <f t="shared" si="0"/>
        <v>0</v>
      </c>
      <c r="T15" s="7">
        <f t="shared" si="0"/>
        <v>0</v>
      </c>
      <c r="U15" s="7">
        <f t="shared" si="0"/>
        <v>0</v>
      </c>
      <c r="V15" s="7">
        <f t="shared" si="0"/>
        <v>0</v>
      </c>
      <c r="W15" s="7">
        <f t="shared" si="0"/>
        <v>0</v>
      </c>
      <c r="X15" s="7">
        <f t="shared" si="0"/>
        <v>0</v>
      </c>
      <c r="Y15" s="7">
        <f t="shared" si="0"/>
        <v>0</v>
      </c>
      <c r="Z15" s="7">
        <f t="shared" si="0"/>
        <v>0</v>
      </c>
      <c r="AA15" s="7">
        <f t="shared" si="0"/>
        <v>0</v>
      </c>
      <c r="AB15" s="7">
        <f t="shared" si="0"/>
        <v>0</v>
      </c>
      <c r="AC15" s="7">
        <f t="shared" si="0"/>
        <v>0</v>
      </c>
      <c r="AD15" s="7">
        <f t="shared" si="0"/>
        <v>0</v>
      </c>
      <c r="AE15" s="7">
        <f t="shared" si="0"/>
        <v>0</v>
      </c>
      <c r="AF15" s="7">
        <f t="shared" si="0"/>
        <v>0</v>
      </c>
      <c r="AG15" s="7">
        <f t="shared" si="0"/>
        <v>0</v>
      </c>
      <c r="AH15" s="7">
        <f t="shared" si="0"/>
        <v>0</v>
      </c>
      <c r="AI15" s="120"/>
      <c r="AQ15"/>
    </row>
    <row r="16" spans="1:46" ht="13.5" customHeight="1" x14ac:dyDescent="0.25">
      <c r="A16" s="103"/>
      <c r="B16" s="103"/>
      <c r="C16" s="44" t="s">
        <v>24</v>
      </c>
      <c r="D16" s="7">
        <f>IF(ISNUMBER(D13),VLOOKUP(D13,Sheet3!$B$5:$D$29,3,0)-VLOOKUP((D13+D15),Sheet3!$C$5:$D$53,2,0),0)</f>
        <v>0</v>
      </c>
      <c r="E16" s="7">
        <f>IF(ISNUMBER(E13),VLOOKUP(E13,Sheet3!$B$5:$D$29,3,0)-VLOOKUP((E13+E15),Sheet3!$C$5:$D$53,2,0),0)</f>
        <v>0</v>
      </c>
      <c r="F16" s="7">
        <f>IF(ISNUMBER(F13),VLOOKUP(F13,Sheet3!$B$5:$D$29,3,0)-VLOOKUP((F13+F15),Sheet3!$C$5:$D$53,2,0),0)</f>
        <v>0</v>
      </c>
      <c r="G16" s="7">
        <f>IF(ISNUMBER(G13),VLOOKUP(G13,Sheet3!$B$5:$D$29,3,0)-VLOOKUP((G13+G15),Sheet3!$C$5:$D$53,2,0),0)</f>
        <v>0</v>
      </c>
      <c r="H16" s="7">
        <f>IF(ISNUMBER(H13),VLOOKUP(H13,Sheet3!$B$5:$D$29,3,0)-VLOOKUP((H13+H15),Sheet3!$C$5:$D$53,2,0),0)</f>
        <v>0</v>
      </c>
      <c r="I16" s="7">
        <f>IF(ISNUMBER(I13),VLOOKUP(I13,Sheet3!$B$5:$D$29,3,0)-VLOOKUP((I13+I15),Sheet3!$C$5:$D$53,2,0),0)</f>
        <v>0</v>
      </c>
      <c r="J16" s="7">
        <f>IF(ISNUMBER(J13),VLOOKUP(J13,Sheet3!$B$5:$D$29,3,0)-VLOOKUP((J13+J15),Sheet3!$C$5:$D$53,2,0),0)</f>
        <v>0</v>
      </c>
      <c r="K16" s="7">
        <f>IF(ISNUMBER(K13),VLOOKUP(K13,Sheet3!$B$5:$D$29,3,0)-VLOOKUP((K13+K15),Sheet3!$C$5:$D$53,2,0),0)</f>
        <v>0</v>
      </c>
      <c r="L16" s="7">
        <f>IF(ISNUMBER(L13),VLOOKUP(L13,Sheet3!$B$5:$D$29,3,0)-VLOOKUP((L13+L15),Sheet3!$C$5:$D$53,2,0),0)</f>
        <v>0</v>
      </c>
      <c r="M16" s="7">
        <f>IF(ISNUMBER(M13),VLOOKUP(M13,Sheet3!$B$5:$D$29,3,0)-VLOOKUP((M13+M15),Sheet3!$C$5:$D$53,2,0),0)</f>
        <v>0</v>
      </c>
      <c r="N16" s="7">
        <f>IF(ISNUMBER(N13),VLOOKUP(N13,Sheet3!$B$5:$D$29,3,0)-VLOOKUP((N13+N15),Sheet3!$C$5:$D$53,2,0),0)</f>
        <v>0</v>
      </c>
      <c r="O16" s="7">
        <f>IF(ISNUMBER(O13),VLOOKUP(O13,Sheet3!$B$5:$D$29,3,0)-VLOOKUP((O13+O15),Sheet3!$C$5:$D$53,2,0),0)</f>
        <v>0</v>
      </c>
      <c r="P16" s="7">
        <f>IF(ISNUMBER(P13),VLOOKUP(P13,Sheet3!$B$5:$D$29,3,0)-VLOOKUP((P13+P15),Sheet3!$C$5:$D$53,2,0),0)</f>
        <v>0</v>
      </c>
      <c r="Q16" s="7">
        <f>IF(ISNUMBER(Q13),VLOOKUP(Q13,Sheet3!$B$5:$D$29,3,0)-VLOOKUP((Q13+Q15),Sheet3!$C$5:$D$53,2,0),0)</f>
        <v>0</v>
      </c>
      <c r="R16" s="7">
        <f>IF(ISNUMBER(R13),VLOOKUP(R13,Sheet3!$B$5:$D$29,3,0)-VLOOKUP((R13+R15),Sheet3!$C$5:$D$53,2,0),0)</f>
        <v>0</v>
      </c>
      <c r="S16" s="7">
        <f>IF(ISNUMBER(S13),VLOOKUP(S13,Sheet3!$B$5:$D$29,3,0)-VLOOKUP((S13+S15),Sheet3!$C$5:$D$53,2,0),0)</f>
        <v>0</v>
      </c>
      <c r="T16" s="7">
        <f>IF(ISNUMBER(T13),VLOOKUP(T13,Sheet3!$B$5:$D$29,3,0)-VLOOKUP((T13+T15),Sheet3!$C$5:$D$53,2,0),0)</f>
        <v>0</v>
      </c>
      <c r="U16" s="7">
        <f>IF(ISNUMBER(U13),VLOOKUP(U13,Sheet3!$B$5:$D$29,3,0)-VLOOKUP((U13+U15),Sheet3!$C$5:$D$53,2,0),0)</f>
        <v>0</v>
      </c>
      <c r="V16" s="7">
        <f>IF(ISNUMBER(V13),VLOOKUP(V13,Sheet3!$B$5:$D$29,3,0)-VLOOKUP((V13+V15),Sheet3!$C$5:$D$53,2,0),0)</f>
        <v>0</v>
      </c>
      <c r="W16" s="7">
        <f>IF(ISNUMBER(W13),VLOOKUP(W13,Sheet3!$B$5:$D$29,3,0)-VLOOKUP((W13+W15),Sheet3!$C$5:$D$53,2,0),0)</f>
        <v>0</v>
      </c>
      <c r="X16" s="7">
        <f>IF(ISNUMBER(X13),VLOOKUP(X13,Sheet3!$B$5:$D$29,3,0)-VLOOKUP((X13+X15),Sheet3!$C$5:$D$53,2,0),0)</f>
        <v>0</v>
      </c>
      <c r="Y16" s="7">
        <f>IF(ISNUMBER(Y13),VLOOKUP(Y13,Sheet3!$B$5:$D$29,3,0)-VLOOKUP((Y13+Y15),Sheet3!$C$5:$D$53,2,0),0)</f>
        <v>0</v>
      </c>
      <c r="Z16" s="7">
        <f>IF(ISNUMBER(Z13),VLOOKUP(Z13,Sheet3!$B$5:$D$29,3,0)-VLOOKUP((Z13+Z15),Sheet3!$C$5:$D$53,2,0),0)</f>
        <v>0</v>
      </c>
      <c r="AA16" s="7">
        <f>IF(ISNUMBER(AA13),VLOOKUP(AA13,Sheet3!$B$5:$D$29,3,0)-VLOOKUP((AA13+AA15),Sheet3!$C$5:$D$53,2,0),0)</f>
        <v>0</v>
      </c>
      <c r="AB16" s="7">
        <f>IF(ISNUMBER(AB13),VLOOKUP(AB13,Sheet3!$B$5:$D$29,3,0)-VLOOKUP((AB13+AB15),Sheet3!$C$5:$D$53,2,0),0)</f>
        <v>0</v>
      </c>
      <c r="AC16" s="7">
        <f>IF(ISNUMBER(AC13),VLOOKUP(AC13,Sheet3!$B$5:$D$29,3,0)-VLOOKUP((AC13+AC15),Sheet3!$C$5:$D$53,2,0),0)</f>
        <v>0</v>
      </c>
      <c r="AD16" s="7">
        <f>IF(ISNUMBER(AD13),VLOOKUP(AD13,Sheet3!$B$5:$D$29,3,0)-VLOOKUP((AD13+AD15),Sheet3!$C$5:$D$53,2,0),0)</f>
        <v>0</v>
      </c>
      <c r="AE16" s="7">
        <f>IF(ISNUMBER(AE13),VLOOKUP(AE13,Sheet3!$B$5:$D$29,3,0)-VLOOKUP((AE13+AE15),Sheet3!$C$5:$D$53,2,0),0)</f>
        <v>0</v>
      </c>
      <c r="AF16" s="7">
        <f>IF(ISNUMBER(AF13),VLOOKUP(AF13,Sheet3!$B$5:$D$29,3,0)-VLOOKUP((AF13+AF15),Sheet3!$C$5:$D$53,2,0),0)</f>
        <v>0</v>
      </c>
      <c r="AG16" s="7">
        <f>IF(ISNUMBER(AG13),VLOOKUP(AG13,Sheet3!$B$5:$D$29,3,0)-VLOOKUP((AG13+AG15),Sheet3!$C$5:$D$53,2,0),0)</f>
        <v>0</v>
      </c>
      <c r="AH16" s="7">
        <f>IF(ISNUMBER(AH13),VLOOKUP(AH13,Sheet3!$B$5:$D$29,3,0)-VLOOKUP((AH13+AH15),Sheet3!$C$5:$D$53,2,0),0)</f>
        <v>0</v>
      </c>
      <c r="AI16" s="121"/>
      <c r="AQ16"/>
    </row>
    <row r="17" spans="1:43" ht="14.25" customHeight="1" x14ac:dyDescent="0.25">
      <c r="A17" s="101"/>
      <c r="B17" s="101"/>
      <c r="C17" s="44" t="s">
        <v>0</v>
      </c>
      <c r="D17" s="64"/>
      <c r="E17" s="64"/>
      <c r="F17" s="64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119">
        <f t="shared" ref="AI17" si="1">SUM(D19:AH19)</f>
        <v>0</v>
      </c>
      <c r="AQ17"/>
    </row>
    <row r="18" spans="1:43" ht="14.25" customHeight="1" x14ac:dyDescent="0.25">
      <c r="A18" s="102"/>
      <c r="B18" s="102"/>
      <c r="C18" s="44" t="s">
        <v>1</v>
      </c>
      <c r="D18" s="64"/>
      <c r="E18" s="64"/>
      <c r="F18" s="64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120"/>
      <c r="AQ18"/>
    </row>
    <row r="19" spans="1:43" ht="14.25" customHeight="1" x14ac:dyDescent="0.25">
      <c r="A19" s="102"/>
      <c r="B19" s="102"/>
      <c r="C19" s="44" t="s">
        <v>2</v>
      </c>
      <c r="D19" s="7">
        <f>IF(ISNUMBER(D17),IF((D18-D17&lt;=0),(24-D17+D18),(D18-D17)),0)</f>
        <v>0</v>
      </c>
      <c r="E19" s="7">
        <f t="shared" ref="E19" si="2">IF(ISNUMBER(E17),IF((E18-E17&lt;=0),(24-E17+E18),(E18-E17)),0)</f>
        <v>0</v>
      </c>
      <c r="F19" s="7">
        <f t="shared" ref="F19" si="3">IF(ISNUMBER(F17),IF((F18-F17&lt;=0),(24-F17+F18),(F18-F17)),0)</f>
        <v>0</v>
      </c>
      <c r="G19" s="7">
        <f t="shared" ref="G19" si="4">IF(ISNUMBER(G17),IF((G18-G17&lt;=0),(24-G17+G18),(G18-G17)),0)</f>
        <v>0</v>
      </c>
      <c r="H19" s="7">
        <f t="shared" ref="H19" si="5">IF(ISNUMBER(H17),IF((H18-H17&lt;=0),(24-H17+H18),(H18-H17)),0)</f>
        <v>0</v>
      </c>
      <c r="I19" s="7">
        <f t="shared" ref="I19" si="6">IF(ISNUMBER(I17),IF((I18-I17&lt;=0),(24-I17+I18),(I18-I17)),0)</f>
        <v>0</v>
      </c>
      <c r="J19" s="7">
        <f t="shared" ref="J19" si="7">IF(ISNUMBER(J17),IF((J18-J17&lt;=0),(24-J17+J18),(J18-J17)),0)</f>
        <v>0</v>
      </c>
      <c r="K19" s="7">
        <f t="shared" ref="K19" si="8">IF(ISNUMBER(K17),IF((K18-K17&lt;=0),(24-K17+K18),(K18-K17)),0)</f>
        <v>0</v>
      </c>
      <c r="L19" s="7">
        <f t="shared" ref="L19" si="9">IF(ISNUMBER(L17),IF((L18-L17&lt;=0),(24-L17+L18),(L18-L17)),0)</f>
        <v>0</v>
      </c>
      <c r="M19" s="7">
        <f t="shared" ref="M19" si="10">IF(ISNUMBER(M17),IF((M18-M17&lt;=0),(24-M17+M18),(M18-M17)),0)</f>
        <v>0</v>
      </c>
      <c r="N19" s="7">
        <f t="shared" ref="N19" si="11">IF(ISNUMBER(N17),IF((N18-N17&lt;=0),(24-N17+N18),(N18-N17)),0)</f>
        <v>0</v>
      </c>
      <c r="O19" s="7">
        <f t="shared" ref="O19" si="12">IF(ISNUMBER(O17),IF((O18-O17&lt;=0),(24-O17+O18),(O18-O17)),0)</f>
        <v>0</v>
      </c>
      <c r="P19" s="7">
        <f t="shared" ref="P19" si="13">IF(ISNUMBER(P17),IF((P18-P17&lt;=0),(24-P17+P18),(P18-P17)),0)</f>
        <v>0</v>
      </c>
      <c r="Q19" s="7">
        <f t="shared" ref="Q19" si="14">IF(ISNUMBER(Q17),IF((Q18-Q17&lt;=0),(24-Q17+Q18),(Q18-Q17)),0)</f>
        <v>0</v>
      </c>
      <c r="R19" s="7">
        <f t="shared" ref="R19" si="15">IF(ISNUMBER(R17),IF((R18-R17&lt;=0),(24-R17+R18),(R18-R17)),0)</f>
        <v>0</v>
      </c>
      <c r="S19" s="7">
        <f t="shared" ref="S19" si="16">IF(ISNUMBER(S17),IF((S18-S17&lt;=0),(24-S17+S18),(S18-S17)),0)</f>
        <v>0</v>
      </c>
      <c r="T19" s="7">
        <f t="shared" ref="T19" si="17">IF(ISNUMBER(T17),IF((T18-T17&lt;=0),(24-T17+T18),(T18-T17)),0)</f>
        <v>0</v>
      </c>
      <c r="U19" s="7">
        <f t="shared" ref="U19" si="18">IF(ISNUMBER(U17),IF((U18-U17&lt;=0),(24-U17+U18),(U18-U17)),0)</f>
        <v>0</v>
      </c>
      <c r="V19" s="7">
        <f t="shared" ref="V19" si="19">IF(ISNUMBER(V17),IF((V18-V17&lt;=0),(24-V17+V18),(V18-V17)),0)</f>
        <v>0</v>
      </c>
      <c r="W19" s="7">
        <f t="shared" ref="W19" si="20">IF(ISNUMBER(W17),IF((W18-W17&lt;=0),(24-W17+W18),(W18-W17)),0)</f>
        <v>0</v>
      </c>
      <c r="X19" s="7">
        <f t="shared" ref="X19" si="21">IF(ISNUMBER(X17),IF((X18-X17&lt;=0),(24-X17+X18),(X18-X17)),0)</f>
        <v>0</v>
      </c>
      <c r="Y19" s="7">
        <f t="shared" ref="Y19" si="22">IF(ISNUMBER(Y17),IF((Y18-Y17&lt;=0),(24-Y17+Y18),(Y18-Y17)),0)</f>
        <v>0</v>
      </c>
      <c r="Z19" s="7">
        <f t="shared" ref="Z19" si="23">IF(ISNUMBER(Z17),IF((Z18-Z17&lt;=0),(24-Z17+Z18),(Z18-Z17)),0)</f>
        <v>0</v>
      </c>
      <c r="AA19" s="7">
        <f t="shared" ref="AA19" si="24">IF(ISNUMBER(AA17),IF((AA18-AA17&lt;=0),(24-AA17+AA18),(AA18-AA17)),0)</f>
        <v>0</v>
      </c>
      <c r="AB19" s="7">
        <f t="shared" ref="AB19" si="25">IF(ISNUMBER(AB17),IF((AB18-AB17&lt;=0),(24-AB17+AB18),(AB18-AB17)),0)</f>
        <v>0</v>
      </c>
      <c r="AC19" s="7">
        <f t="shared" ref="AC19" si="26">IF(ISNUMBER(AC17),IF((AC18-AC17&lt;=0),(24-AC17+AC18),(AC18-AC17)),0)</f>
        <v>0</v>
      </c>
      <c r="AD19" s="7">
        <f t="shared" ref="AD19" si="27">IF(ISNUMBER(AD17),IF((AD18-AD17&lt;=0),(24-AD17+AD18),(AD18-AD17)),0)</f>
        <v>0</v>
      </c>
      <c r="AE19" s="7">
        <f t="shared" ref="AE19" si="28">IF(ISNUMBER(AE17),IF((AE18-AE17&lt;=0),(24-AE17+AE18),(AE18-AE17)),0)</f>
        <v>0</v>
      </c>
      <c r="AF19" s="7">
        <f t="shared" ref="AF19" si="29">IF(ISNUMBER(AF17),IF((AF18-AF17&lt;=0),(24-AF17+AF18),(AF18-AF17)),0)</f>
        <v>0</v>
      </c>
      <c r="AG19" s="7">
        <f t="shared" ref="AG19" si="30">IF(ISNUMBER(AG17),IF((AG18-AG17&lt;=0),(24-AG17+AG18),(AG18-AG17)),0)</f>
        <v>0</v>
      </c>
      <c r="AH19" s="7">
        <f t="shared" ref="AH19" si="31">IF(ISNUMBER(AH17),IF((AH18-AH17&lt;=0),(24-AH17+AH18),(AH18-AH17)),0)</f>
        <v>0</v>
      </c>
      <c r="AI19" s="120"/>
      <c r="AQ19"/>
    </row>
    <row r="20" spans="1:43" ht="14.25" customHeight="1" x14ac:dyDescent="0.25">
      <c r="A20" s="103"/>
      <c r="B20" s="103"/>
      <c r="C20" s="44" t="s">
        <v>24</v>
      </c>
      <c r="D20" s="7">
        <f>IF(ISNUMBER(D17),VLOOKUP(D17,Sheet3!$B$5:$D$29,3,0)-VLOOKUP((D17+D19),Sheet3!$C$5:$D$53,2,0),0)</f>
        <v>0</v>
      </c>
      <c r="E20" s="7">
        <f>IF(ISNUMBER(E17),VLOOKUP(E17,Sheet3!$B$5:$D$29,3,0)-VLOOKUP((E17+E19),Sheet3!$C$5:$D$53,2,0),0)</f>
        <v>0</v>
      </c>
      <c r="F20" s="7">
        <f>IF(ISNUMBER(F17),VLOOKUP(F17,Sheet3!$B$5:$D$29,3,0)-VLOOKUP((F17+F19),Sheet3!$C$5:$D$53,2,0),0)</f>
        <v>0</v>
      </c>
      <c r="G20" s="7">
        <f>IF(ISNUMBER(G17),VLOOKUP(G17,Sheet3!$B$5:$D$29,3,0)-VLOOKUP((G17+G19),Sheet3!$C$5:$D$53,2,0),0)</f>
        <v>0</v>
      </c>
      <c r="H20" s="7">
        <f>IF(ISNUMBER(H17),VLOOKUP(H17,Sheet3!$B$5:$D$29,3,0)-VLOOKUP((H17+H19),Sheet3!$C$5:$D$53,2,0),0)</f>
        <v>0</v>
      </c>
      <c r="I20" s="7">
        <f>IF(ISNUMBER(I17),VLOOKUP(I17,Sheet3!$B$5:$D$29,3,0)-VLOOKUP((I17+I19),Sheet3!$C$5:$D$53,2,0),0)</f>
        <v>0</v>
      </c>
      <c r="J20" s="7">
        <f>IF(ISNUMBER(J17),VLOOKUP(J17,Sheet3!$B$5:$D$29,3,0)-VLOOKUP((J17+J19),Sheet3!$C$5:$D$53,2,0),0)</f>
        <v>0</v>
      </c>
      <c r="K20" s="7">
        <f>IF(ISNUMBER(K17),VLOOKUP(K17,Sheet3!$B$5:$D$29,3,0)-VLOOKUP((K17+K19),Sheet3!$C$5:$D$53,2,0),0)</f>
        <v>0</v>
      </c>
      <c r="L20" s="7">
        <f>IF(ISNUMBER(L17),VLOOKUP(L17,Sheet3!$B$5:$D$29,3,0)-VLOOKUP((L17+L19),Sheet3!$C$5:$D$53,2,0),0)</f>
        <v>0</v>
      </c>
      <c r="M20" s="7">
        <f>IF(ISNUMBER(M17),VLOOKUP(M17,Sheet3!$B$5:$D$29,3,0)-VLOOKUP((M17+M19),Sheet3!$C$5:$D$53,2,0),0)</f>
        <v>0</v>
      </c>
      <c r="N20" s="7">
        <f>IF(ISNUMBER(N17),VLOOKUP(N17,Sheet3!$B$5:$D$29,3,0)-VLOOKUP((N17+N19),Sheet3!$C$5:$D$53,2,0),0)</f>
        <v>0</v>
      </c>
      <c r="O20" s="7">
        <f>IF(ISNUMBER(O17),VLOOKUP(O17,Sheet3!$B$5:$D$29,3,0)-VLOOKUP((O17+O19),Sheet3!$C$5:$D$53,2,0),0)</f>
        <v>0</v>
      </c>
      <c r="P20" s="7">
        <f>IF(ISNUMBER(P17),VLOOKUP(P17,Sheet3!$B$5:$D$29,3,0)-VLOOKUP((P17+P19),Sheet3!$C$5:$D$53,2,0),0)</f>
        <v>0</v>
      </c>
      <c r="Q20" s="7">
        <f>IF(ISNUMBER(Q17),VLOOKUP(Q17,Sheet3!$B$5:$D$29,3,0)-VLOOKUP((Q17+Q19),Sheet3!$C$5:$D$53,2,0),0)</f>
        <v>0</v>
      </c>
      <c r="R20" s="7">
        <f>IF(ISNUMBER(R17),VLOOKUP(R17,Sheet3!$B$5:$D$29,3,0)-VLOOKUP((R17+R19),Sheet3!$C$5:$D$53,2,0),0)</f>
        <v>0</v>
      </c>
      <c r="S20" s="7">
        <f>IF(ISNUMBER(S17),VLOOKUP(S17,Sheet3!$B$5:$D$29,3,0)-VLOOKUP((S17+S19),Sheet3!$C$5:$D$53,2,0),0)</f>
        <v>0</v>
      </c>
      <c r="T20" s="7">
        <f>IF(ISNUMBER(T17),VLOOKUP(T17,Sheet3!$B$5:$D$29,3,0)-VLOOKUP((T17+T19),Sheet3!$C$5:$D$53,2,0),0)</f>
        <v>0</v>
      </c>
      <c r="U20" s="7">
        <f>IF(ISNUMBER(U17),VLOOKUP(U17,Sheet3!$B$5:$D$29,3,0)-VLOOKUP((U17+U19),Sheet3!$C$5:$D$53,2,0),0)</f>
        <v>0</v>
      </c>
      <c r="V20" s="7">
        <f>IF(ISNUMBER(V17),VLOOKUP(V17,Sheet3!$B$5:$D$29,3,0)-VLOOKUP((V17+V19),Sheet3!$C$5:$D$53,2,0),0)</f>
        <v>0</v>
      </c>
      <c r="W20" s="7">
        <f>IF(ISNUMBER(W17),VLOOKUP(W17,Sheet3!$B$5:$D$29,3,0)-VLOOKUP((W17+W19),Sheet3!$C$5:$D$53,2,0),0)</f>
        <v>0</v>
      </c>
      <c r="X20" s="7">
        <f>IF(ISNUMBER(X17),VLOOKUP(X17,Sheet3!$B$5:$D$29,3,0)-VLOOKUP((X17+X19),Sheet3!$C$5:$D$53,2,0),0)</f>
        <v>0</v>
      </c>
      <c r="Y20" s="7">
        <f>IF(ISNUMBER(Y17),VLOOKUP(Y17,Sheet3!$B$5:$D$29,3,0)-VLOOKUP((Y17+Y19),Sheet3!$C$5:$D$53,2,0),0)</f>
        <v>0</v>
      </c>
      <c r="Z20" s="7">
        <f>IF(ISNUMBER(Z17),VLOOKUP(Z17,Sheet3!$B$5:$D$29,3,0)-VLOOKUP((Z17+Z19),Sheet3!$C$5:$D$53,2,0),0)</f>
        <v>0</v>
      </c>
      <c r="AA20" s="7">
        <f>IF(ISNUMBER(AA17),VLOOKUP(AA17,Sheet3!$B$5:$D$29,3,0)-VLOOKUP((AA17+AA19),Sheet3!$C$5:$D$53,2,0),0)</f>
        <v>0</v>
      </c>
      <c r="AB20" s="7">
        <f>IF(ISNUMBER(AB17),VLOOKUP(AB17,Sheet3!$B$5:$D$29,3,0)-VLOOKUP((AB17+AB19),Sheet3!$C$5:$D$53,2,0),0)</f>
        <v>0</v>
      </c>
      <c r="AC20" s="7">
        <f>IF(ISNUMBER(AC17),VLOOKUP(AC17,Sheet3!$B$5:$D$29,3,0)-VLOOKUP((AC17+AC19),Sheet3!$C$5:$D$53,2,0),0)</f>
        <v>0</v>
      </c>
      <c r="AD20" s="7">
        <f>IF(ISNUMBER(AD17),VLOOKUP(AD17,Sheet3!$B$5:$D$29,3,0)-VLOOKUP((AD17+AD19),Sheet3!$C$5:$D$53,2,0),0)</f>
        <v>0</v>
      </c>
      <c r="AE20" s="7">
        <f>IF(ISNUMBER(AE17),VLOOKUP(AE17,Sheet3!$B$5:$D$29,3,0)-VLOOKUP((AE17+AE19),Sheet3!$C$5:$D$53,2,0),0)</f>
        <v>0</v>
      </c>
      <c r="AF20" s="7">
        <f>IF(ISNUMBER(AF17),VLOOKUP(AF17,Sheet3!$B$5:$D$29,3,0)-VLOOKUP((AF17+AF19),Sheet3!$C$5:$D$53,2,0),0)</f>
        <v>0</v>
      </c>
      <c r="AG20" s="7">
        <f>IF(ISNUMBER(AG17),VLOOKUP(AG17,Sheet3!$B$5:$D$29,3,0)-VLOOKUP((AG17+AG19),Sheet3!$C$5:$D$53,2,0),0)</f>
        <v>0</v>
      </c>
      <c r="AH20" s="7">
        <f>IF(ISNUMBER(AH17),VLOOKUP(AH17,Sheet3!$B$5:$D$29,3,0)-VLOOKUP((AH17+AH19),Sheet3!$C$5:$D$53,2,0),0)</f>
        <v>0</v>
      </c>
      <c r="AI20" s="121"/>
      <c r="AQ20"/>
    </row>
    <row r="21" spans="1:43" ht="14.25" customHeight="1" x14ac:dyDescent="0.25">
      <c r="A21" s="104"/>
      <c r="B21" s="104"/>
      <c r="C21" s="44" t="s">
        <v>0</v>
      </c>
      <c r="D21" s="64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4"/>
      <c r="AD21" s="65"/>
      <c r="AE21" s="65"/>
      <c r="AF21" s="65"/>
      <c r="AG21" s="65"/>
      <c r="AH21" s="65"/>
      <c r="AI21" s="119">
        <f t="shared" ref="AI21" si="32">SUM(D23:AH23)</f>
        <v>0</v>
      </c>
      <c r="AQ21"/>
    </row>
    <row r="22" spans="1:43" ht="14.25" customHeight="1" x14ac:dyDescent="0.25">
      <c r="A22" s="104"/>
      <c r="B22" s="104"/>
      <c r="C22" s="44" t="s">
        <v>1</v>
      </c>
      <c r="D22" s="64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4"/>
      <c r="AD22" s="65"/>
      <c r="AE22" s="65"/>
      <c r="AF22" s="65"/>
      <c r="AG22" s="65"/>
      <c r="AH22" s="65"/>
      <c r="AI22" s="120"/>
      <c r="AQ22"/>
    </row>
    <row r="23" spans="1:43" ht="14.25" customHeight="1" x14ac:dyDescent="0.25">
      <c r="A23" s="104"/>
      <c r="B23" s="104"/>
      <c r="C23" s="44" t="s">
        <v>2</v>
      </c>
      <c r="D23" s="7">
        <f>IF(ISNUMBER(D21),IF((D22-D21&lt;=0),(24-D21+D22),(D22-D21)),0)</f>
        <v>0</v>
      </c>
      <c r="E23" s="7">
        <f t="shared" ref="E23" si="33">IF(ISNUMBER(E21),IF((E22-E21&lt;=0),(24-E21+E22),(E22-E21)),0)</f>
        <v>0</v>
      </c>
      <c r="F23" s="7">
        <f t="shared" ref="F23" si="34">IF(ISNUMBER(F21),IF((F22-F21&lt;=0),(24-F21+F22),(F22-F21)),0)</f>
        <v>0</v>
      </c>
      <c r="G23" s="7">
        <f t="shared" ref="G23" si="35">IF(ISNUMBER(G21),IF((G22-G21&lt;=0),(24-G21+G22),(G22-G21)),0)</f>
        <v>0</v>
      </c>
      <c r="H23" s="7">
        <f t="shared" ref="H23" si="36">IF(ISNUMBER(H21),IF((H22-H21&lt;=0),(24-H21+H22),(H22-H21)),0)</f>
        <v>0</v>
      </c>
      <c r="I23" s="7">
        <f t="shared" ref="I23" si="37">IF(ISNUMBER(I21),IF((I22-I21&lt;=0),(24-I21+I22),(I22-I21)),0)</f>
        <v>0</v>
      </c>
      <c r="J23" s="7">
        <f t="shared" ref="J23" si="38">IF(ISNUMBER(J21),IF((J22-J21&lt;=0),(24-J21+J22),(J22-J21)),0)</f>
        <v>0</v>
      </c>
      <c r="K23" s="7">
        <f t="shared" ref="K23" si="39">IF(ISNUMBER(K21),IF((K22-K21&lt;=0),(24-K21+K22),(K22-K21)),0)</f>
        <v>0</v>
      </c>
      <c r="L23" s="7">
        <f t="shared" ref="L23" si="40">IF(ISNUMBER(L21),IF((L22-L21&lt;=0),(24-L21+L22),(L22-L21)),0)</f>
        <v>0</v>
      </c>
      <c r="M23" s="7">
        <f t="shared" ref="M23" si="41">IF(ISNUMBER(M21),IF((M22-M21&lt;=0),(24-M21+M22),(M22-M21)),0)</f>
        <v>0</v>
      </c>
      <c r="N23" s="7">
        <f t="shared" ref="N23" si="42">IF(ISNUMBER(N21),IF((N22-N21&lt;=0),(24-N21+N22),(N22-N21)),0)</f>
        <v>0</v>
      </c>
      <c r="O23" s="7">
        <f t="shared" ref="O23" si="43">IF(ISNUMBER(O21),IF((O22-O21&lt;=0),(24-O21+O22),(O22-O21)),0)</f>
        <v>0</v>
      </c>
      <c r="P23" s="7">
        <f t="shared" ref="P23" si="44">IF(ISNUMBER(P21),IF((P22-P21&lt;=0),(24-P21+P22),(P22-P21)),0)</f>
        <v>0</v>
      </c>
      <c r="Q23" s="7">
        <f t="shared" ref="Q23" si="45">IF(ISNUMBER(Q21),IF((Q22-Q21&lt;=0),(24-Q21+Q22),(Q22-Q21)),0)</f>
        <v>0</v>
      </c>
      <c r="R23" s="7">
        <f t="shared" ref="R23" si="46">IF(ISNUMBER(R21),IF((R22-R21&lt;=0),(24-R21+R22),(R22-R21)),0)</f>
        <v>0</v>
      </c>
      <c r="S23" s="7">
        <f t="shared" ref="S23" si="47">IF(ISNUMBER(S21),IF((S22-S21&lt;=0),(24-S21+S22),(S22-S21)),0)</f>
        <v>0</v>
      </c>
      <c r="T23" s="7">
        <f t="shared" ref="T23" si="48">IF(ISNUMBER(T21),IF((T22-T21&lt;=0),(24-T21+T22),(T22-T21)),0)</f>
        <v>0</v>
      </c>
      <c r="U23" s="7">
        <f t="shared" ref="U23" si="49">IF(ISNUMBER(U21),IF((U22-U21&lt;=0),(24-U21+U22),(U22-U21)),0)</f>
        <v>0</v>
      </c>
      <c r="V23" s="7">
        <f t="shared" ref="V23" si="50">IF(ISNUMBER(V21),IF((V22-V21&lt;=0),(24-V21+V22),(V22-V21)),0)</f>
        <v>0</v>
      </c>
      <c r="W23" s="7">
        <f t="shared" ref="W23" si="51">IF(ISNUMBER(W21),IF((W22-W21&lt;=0),(24-W21+W22),(W22-W21)),0)</f>
        <v>0</v>
      </c>
      <c r="X23" s="7">
        <f t="shared" ref="X23" si="52">IF(ISNUMBER(X21),IF((X22-X21&lt;=0),(24-X21+X22),(X22-X21)),0)</f>
        <v>0</v>
      </c>
      <c r="Y23" s="7">
        <f t="shared" ref="Y23" si="53">IF(ISNUMBER(Y21),IF((Y22-Y21&lt;=0),(24-Y21+Y22),(Y22-Y21)),0)</f>
        <v>0</v>
      </c>
      <c r="Z23" s="7">
        <f t="shared" ref="Z23" si="54">IF(ISNUMBER(Z21),IF((Z22-Z21&lt;=0),(24-Z21+Z22),(Z22-Z21)),0)</f>
        <v>0</v>
      </c>
      <c r="AA23" s="7">
        <f t="shared" ref="AA23" si="55">IF(ISNUMBER(AA21),IF((AA22-AA21&lt;=0),(24-AA21+AA22),(AA22-AA21)),0)</f>
        <v>0</v>
      </c>
      <c r="AB23" s="7">
        <f t="shared" ref="AB23" si="56">IF(ISNUMBER(AB21),IF((AB22-AB21&lt;=0),(24-AB21+AB22),(AB22-AB21)),0)</f>
        <v>0</v>
      </c>
      <c r="AC23" s="7">
        <f t="shared" ref="AC23" si="57">IF(ISNUMBER(AC21),IF((AC22-AC21&lt;=0),(24-AC21+AC22),(AC22-AC21)),0)</f>
        <v>0</v>
      </c>
      <c r="AD23" s="7">
        <f t="shared" ref="AD23" si="58">IF(ISNUMBER(AD21),IF((AD22-AD21&lt;=0),(24-AD21+AD22),(AD22-AD21)),0)</f>
        <v>0</v>
      </c>
      <c r="AE23" s="7">
        <f t="shared" ref="AE23" si="59">IF(ISNUMBER(AE21),IF((AE22-AE21&lt;=0),(24-AE21+AE22),(AE22-AE21)),0)</f>
        <v>0</v>
      </c>
      <c r="AF23" s="7">
        <f t="shared" ref="AF23" si="60">IF(ISNUMBER(AF21),IF((AF22-AF21&lt;=0),(24-AF21+AF22),(AF22-AF21)),0)</f>
        <v>0</v>
      </c>
      <c r="AG23" s="7">
        <f t="shared" ref="AG23" si="61">IF(ISNUMBER(AG21),IF((AG22-AG21&lt;=0),(24-AG21+AG22),(AG22-AG21)),0)</f>
        <v>0</v>
      </c>
      <c r="AH23" s="7">
        <f t="shared" ref="AH23" si="62">IF(ISNUMBER(AH21),IF((AH22-AH21&lt;=0),(24-AH21+AH22),(AH22-AH21)),0)</f>
        <v>0</v>
      </c>
      <c r="AI23" s="120"/>
      <c r="AQ23"/>
    </row>
    <row r="24" spans="1:43" ht="14.25" customHeight="1" x14ac:dyDescent="0.25">
      <c r="A24" s="104"/>
      <c r="B24" s="104"/>
      <c r="C24" s="44" t="s">
        <v>24</v>
      </c>
      <c r="D24" s="7">
        <f>IF(ISNUMBER(D21),VLOOKUP(D21,Sheet3!$B$5:$D$29,3,0)-VLOOKUP((D21+D23),Sheet3!$C$5:$D$53,2,0),0)</f>
        <v>0</v>
      </c>
      <c r="E24" s="7">
        <f>IF(ISNUMBER(E21),VLOOKUP(E21,Sheet3!$B$5:$D$29,3,0)-VLOOKUP((E21+E23),Sheet3!$C$5:$D$53,2,0),0)</f>
        <v>0</v>
      </c>
      <c r="F24" s="7">
        <f>IF(ISNUMBER(F21),VLOOKUP(F21,Sheet3!$B$5:$D$29,3,0)-VLOOKUP((F21+F23),Sheet3!$C$5:$D$53,2,0),0)</f>
        <v>0</v>
      </c>
      <c r="G24" s="7">
        <f>IF(ISNUMBER(G21),VLOOKUP(G21,Sheet3!$B$5:$D$29,3,0)-VLOOKUP((G21+G23),Sheet3!$C$5:$D$53,2,0),0)</f>
        <v>0</v>
      </c>
      <c r="H24" s="7">
        <f>IF(ISNUMBER(H21),VLOOKUP(H21,Sheet3!$B$5:$D$29,3,0)-VLOOKUP((H21+H23),Sheet3!$C$5:$D$53,2,0),0)</f>
        <v>0</v>
      </c>
      <c r="I24" s="7">
        <f>IF(ISNUMBER(I21),VLOOKUP(I21,Sheet3!$B$5:$D$29,3,0)-VLOOKUP((I21+I23),Sheet3!$C$5:$D$53,2,0),0)</f>
        <v>0</v>
      </c>
      <c r="J24" s="7">
        <f>IF(ISNUMBER(J21),VLOOKUP(J21,Sheet3!$B$5:$D$29,3,0)-VLOOKUP((J21+J23),Sheet3!$C$5:$D$53,2,0),0)</f>
        <v>0</v>
      </c>
      <c r="K24" s="7">
        <f>IF(ISNUMBER(K21),VLOOKUP(K21,Sheet3!$B$5:$D$29,3,0)-VLOOKUP((K21+K23),Sheet3!$C$5:$D$53,2,0),0)</f>
        <v>0</v>
      </c>
      <c r="L24" s="7">
        <f>IF(ISNUMBER(L21),VLOOKUP(L21,Sheet3!$B$5:$D$29,3,0)-VLOOKUP((L21+L23),Sheet3!$C$5:$D$53,2,0),0)</f>
        <v>0</v>
      </c>
      <c r="M24" s="7">
        <f>IF(ISNUMBER(M21),VLOOKUP(M21,Sheet3!$B$5:$D$29,3,0)-VLOOKUP((M21+M23),Sheet3!$C$5:$D$53,2,0),0)</f>
        <v>0</v>
      </c>
      <c r="N24" s="7">
        <f>IF(ISNUMBER(N21),VLOOKUP(N21,Sheet3!$B$5:$D$29,3,0)-VLOOKUP((N21+N23),Sheet3!$C$5:$D$53,2,0),0)</f>
        <v>0</v>
      </c>
      <c r="O24" s="7">
        <f>IF(ISNUMBER(O21),VLOOKUP(O21,Sheet3!$B$5:$D$29,3,0)-VLOOKUP((O21+O23),Sheet3!$C$5:$D$53,2,0),0)</f>
        <v>0</v>
      </c>
      <c r="P24" s="7">
        <f>IF(ISNUMBER(P21),VLOOKUP(P21,Sheet3!$B$5:$D$29,3,0)-VLOOKUP((P21+P23),Sheet3!$C$5:$D$53,2,0),0)</f>
        <v>0</v>
      </c>
      <c r="Q24" s="7">
        <f>IF(ISNUMBER(Q21),VLOOKUP(Q21,Sheet3!$B$5:$D$29,3,0)-VLOOKUP((Q21+Q23),Sheet3!$C$5:$D$53,2,0),0)</f>
        <v>0</v>
      </c>
      <c r="R24" s="7">
        <f>IF(ISNUMBER(R21),VLOOKUP(R21,Sheet3!$B$5:$D$29,3,0)-VLOOKUP((R21+R23),Sheet3!$C$5:$D$53,2,0),0)</f>
        <v>0</v>
      </c>
      <c r="S24" s="7">
        <f>IF(ISNUMBER(S21),VLOOKUP(S21,Sheet3!$B$5:$D$29,3,0)-VLOOKUP((S21+S23),Sheet3!$C$5:$D$53,2,0),0)</f>
        <v>0</v>
      </c>
      <c r="T24" s="7">
        <f>IF(ISNUMBER(T21),VLOOKUP(T21,Sheet3!$B$5:$D$29,3,0)-VLOOKUP((T21+T23),Sheet3!$C$5:$D$53,2,0),0)</f>
        <v>0</v>
      </c>
      <c r="U24" s="7">
        <f>IF(ISNUMBER(U21),VLOOKUP(U21,Sheet3!$B$5:$D$29,3,0)-VLOOKUP((U21+U23),Sheet3!$C$5:$D$53,2,0),0)</f>
        <v>0</v>
      </c>
      <c r="V24" s="7">
        <f>IF(ISNUMBER(V21),VLOOKUP(V21,Sheet3!$B$5:$D$29,3,0)-VLOOKUP((V21+V23),Sheet3!$C$5:$D$53,2,0),0)</f>
        <v>0</v>
      </c>
      <c r="W24" s="7">
        <f>IF(ISNUMBER(W21),VLOOKUP(W21,Sheet3!$B$5:$D$29,3,0)-VLOOKUP((W21+W23),Sheet3!$C$5:$D$53,2,0),0)</f>
        <v>0</v>
      </c>
      <c r="X24" s="7">
        <f>IF(ISNUMBER(X21),VLOOKUP(X21,Sheet3!$B$5:$D$29,3,0)-VLOOKUP((X21+X23),Sheet3!$C$5:$D$53,2,0),0)</f>
        <v>0</v>
      </c>
      <c r="Y24" s="7">
        <f>IF(ISNUMBER(Y21),VLOOKUP(Y21,Sheet3!$B$5:$D$29,3,0)-VLOOKUP((Y21+Y23),Sheet3!$C$5:$D$53,2,0),0)</f>
        <v>0</v>
      </c>
      <c r="Z24" s="7">
        <f>IF(ISNUMBER(Z21),VLOOKUP(Z21,Sheet3!$B$5:$D$29,3,0)-VLOOKUP((Z21+Z23),Sheet3!$C$5:$D$53,2,0),0)</f>
        <v>0</v>
      </c>
      <c r="AA24" s="7">
        <f>IF(ISNUMBER(AA21),VLOOKUP(AA21,Sheet3!$B$5:$D$29,3,0)-VLOOKUP((AA21+AA23),Sheet3!$C$5:$D$53,2,0),0)</f>
        <v>0</v>
      </c>
      <c r="AB24" s="7">
        <f>IF(ISNUMBER(AB21),VLOOKUP(AB21,Sheet3!$B$5:$D$29,3,0)-VLOOKUP((AB21+AB23),Sheet3!$C$5:$D$53,2,0),0)</f>
        <v>0</v>
      </c>
      <c r="AC24" s="7">
        <f>IF(ISNUMBER(AC21),VLOOKUP(AC21,Sheet3!$B$5:$D$29,3,0)-VLOOKUP((AC21+AC23),Sheet3!$C$5:$D$53,2,0),0)</f>
        <v>0</v>
      </c>
      <c r="AD24" s="7">
        <f>IF(ISNUMBER(AD21),VLOOKUP(AD21,Sheet3!$B$5:$D$29,3,0)-VLOOKUP((AD21+AD23),Sheet3!$C$5:$D$53,2,0),0)</f>
        <v>0</v>
      </c>
      <c r="AE24" s="7">
        <f>IF(ISNUMBER(AE21),VLOOKUP(AE21,Sheet3!$B$5:$D$29,3,0)-VLOOKUP((AE21+AE23),Sheet3!$C$5:$D$53,2,0),0)</f>
        <v>0</v>
      </c>
      <c r="AF24" s="7">
        <f>IF(ISNUMBER(AF21),VLOOKUP(AF21,Sheet3!$B$5:$D$29,3,0)-VLOOKUP((AF21+AF23),Sheet3!$C$5:$D$53,2,0),0)</f>
        <v>0</v>
      </c>
      <c r="AG24" s="7">
        <f>IF(ISNUMBER(AG21),VLOOKUP(AG21,Sheet3!$B$5:$D$29,3,0)-VLOOKUP((AG21+AG23),Sheet3!$C$5:$D$53,2,0),0)</f>
        <v>0</v>
      </c>
      <c r="AH24" s="7">
        <f>IF(ISNUMBER(AH21),VLOOKUP(AH21,Sheet3!$B$5:$D$29,3,0)-VLOOKUP((AH21+AH23),Sheet3!$C$5:$D$53,2,0),0)</f>
        <v>0</v>
      </c>
      <c r="AI24" s="121"/>
      <c r="AQ24"/>
    </row>
    <row r="25" spans="1:43" ht="14.25" customHeight="1" x14ac:dyDescent="0.25">
      <c r="A25" s="46"/>
      <c r="B25" s="46"/>
      <c r="C25" s="4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4"/>
      <c r="AQ25"/>
    </row>
    <row r="26" spans="1:43" ht="18" customHeight="1" thickBot="1" x14ac:dyDescent="0.3">
      <c r="A26" s="46"/>
      <c r="B26" s="46"/>
      <c r="C26" s="47"/>
      <c r="D26" s="6"/>
      <c r="E26" s="96" t="s">
        <v>12</v>
      </c>
      <c r="F26" s="96"/>
      <c r="G26" s="96"/>
      <c r="H26" s="96"/>
      <c r="I26" s="96"/>
      <c r="J26" s="99"/>
      <c r="K26" s="99"/>
      <c r="L26" s="99"/>
      <c r="M26" s="99"/>
      <c r="N26" s="99"/>
      <c r="O26" s="99"/>
      <c r="P26" s="99"/>
      <c r="Q26" s="99"/>
      <c r="R26" s="27"/>
      <c r="S26" s="99"/>
      <c r="T26" s="99"/>
      <c r="U26" s="99"/>
      <c r="V26" s="99"/>
      <c r="W26" s="27"/>
      <c r="X26" s="99"/>
      <c r="Y26" s="99"/>
      <c r="Z26" s="99"/>
      <c r="AA26" s="99"/>
      <c r="AB26" s="27"/>
      <c r="AC26" s="6"/>
      <c r="AD26" s="6"/>
      <c r="AE26" s="6"/>
      <c r="AF26" s="60" t="s">
        <v>33</v>
      </c>
      <c r="AG26" s="6"/>
      <c r="AH26" s="6"/>
      <c r="AI26" s="61">
        <f>SUM(AI13:AI24)</f>
        <v>0</v>
      </c>
      <c r="AQ26"/>
    </row>
    <row r="27" spans="1:43" ht="17.25" customHeight="1" x14ac:dyDescent="0.3">
      <c r="A27" s="46"/>
      <c r="B27" s="46"/>
      <c r="C27" s="47"/>
      <c r="D27" s="6"/>
      <c r="E27" s="26"/>
      <c r="F27" s="26"/>
      <c r="G27" s="26"/>
      <c r="H27" s="26"/>
      <c r="I27" s="26"/>
      <c r="J27" s="100" t="s">
        <v>13</v>
      </c>
      <c r="K27" s="100"/>
      <c r="L27" s="100"/>
      <c r="M27" s="100"/>
      <c r="N27" s="100"/>
      <c r="O27" s="100"/>
      <c r="P27" s="100"/>
      <c r="Q27" s="100"/>
      <c r="R27" s="17"/>
      <c r="S27" s="116" t="s">
        <v>14</v>
      </c>
      <c r="T27" s="116"/>
      <c r="U27" s="116"/>
      <c r="V27" s="116"/>
      <c r="W27" s="17"/>
      <c r="X27" s="116" t="s">
        <v>15</v>
      </c>
      <c r="Y27" s="116"/>
      <c r="Z27" s="116"/>
      <c r="AA27" s="116"/>
      <c r="AB27" s="17"/>
      <c r="AC27" s="6"/>
      <c r="AD27" s="6"/>
      <c r="AE27" s="63" t="s">
        <v>30</v>
      </c>
      <c r="AF27" s="58"/>
      <c r="AG27" s="6"/>
      <c r="AH27" s="6"/>
      <c r="AI27" s="62">
        <f>SUM(D16:AH16,D20:AH20,D24:AH24)</f>
        <v>0</v>
      </c>
      <c r="AQ27"/>
    </row>
    <row r="28" spans="1:43" ht="22.5" customHeight="1" thickBot="1" x14ac:dyDescent="0.3">
      <c r="A28" s="46"/>
      <c r="B28" s="46"/>
      <c r="C28" s="47"/>
      <c r="D28" s="97" t="s">
        <v>16</v>
      </c>
      <c r="E28" s="97"/>
      <c r="F28" s="97"/>
      <c r="G28" s="97"/>
      <c r="H28" s="97"/>
      <c r="I28" s="97"/>
      <c r="J28" s="99"/>
      <c r="K28" s="99"/>
      <c r="L28" s="99"/>
      <c r="M28" s="99"/>
      <c r="N28" s="99"/>
      <c r="O28" s="99"/>
      <c r="P28" s="99"/>
      <c r="Q28" s="99"/>
      <c r="R28" s="27"/>
      <c r="S28" s="99"/>
      <c r="T28" s="99"/>
      <c r="U28" s="99"/>
      <c r="V28" s="99"/>
      <c r="W28" s="27"/>
      <c r="X28" s="99"/>
      <c r="Y28" s="99"/>
      <c r="Z28" s="99"/>
      <c r="AA28" s="99"/>
      <c r="AB28" s="27"/>
      <c r="AC28" s="6"/>
      <c r="AD28" s="6"/>
      <c r="AE28" s="6"/>
      <c r="AF28" s="6"/>
      <c r="AG28" s="6"/>
      <c r="AH28" s="6"/>
      <c r="AI28" s="24"/>
      <c r="AQ28"/>
    </row>
    <row r="29" spans="1:43" ht="18" customHeight="1" x14ac:dyDescent="0.25">
      <c r="A29" s="46"/>
      <c r="B29" s="46"/>
      <c r="C29" s="47"/>
      <c r="D29" s="6"/>
      <c r="E29" s="13"/>
      <c r="F29" s="13"/>
      <c r="G29" s="13"/>
      <c r="H29" s="13"/>
      <c r="I29" s="13"/>
      <c r="J29" s="100" t="s">
        <v>13</v>
      </c>
      <c r="K29" s="100"/>
      <c r="L29" s="100"/>
      <c r="M29" s="100"/>
      <c r="N29" s="100"/>
      <c r="O29" s="100"/>
      <c r="P29" s="100"/>
      <c r="Q29" s="100"/>
      <c r="R29" s="17"/>
      <c r="S29" s="116" t="s">
        <v>14</v>
      </c>
      <c r="T29" s="116"/>
      <c r="U29" s="116"/>
      <c r="V29" s="116"/>
      <c r="W29" s="17"/>
      <c r="X29" s="116" t="s">
        <v>15</v>
      </c>
      <c r="Y29" s="116"/>
      <c r="Z29" s="116"/>
      <c r="AA29" s="116"/>
      <c r="AB29" s="17"/>
      <c r="AC29" s="6"/>
      <c r="AD29" s="6"/>
      <c r="AE29" s="6"/>
      <c r="AF29" s="6"/>
      <c r="AG29" s="6"/>
      <c r="AH29" s="6"/>
      <c r="AI29" s="24"/>
      <c r="AQ29"/>
    </row>
    <row r="30" spans="1:43" ht="14.25" customHeight="1" x14ac:dyDescent="0.3">
      <c r="B30" s="55"/>
      <c r="C30" s="55"/>
      <c r="D30" s="55"/>
      <c r="E30" s="55"/>
      <c r="F30" s="55"/>
      <c r="G30" s="55"/>
      <c r="H30" s="55"/>
      <c r="I30" s="55"/>
      <c r="J30" s="53"/>
      <c r="K30" s="53"/>
      <c r="L30" s="53"/>
      <c r="M30" s="53"/>
      <c r="N30" s="53"/>
      <c r="O30" s="53"/>
      <c r="P30" s="53"/>
      <c r="Q30" s="53"/>
      <c r="R30" s="53"/>
      <c r="S30" s="12"/>
      <c r="T30" s="53"/>
      <c r="U30" s="53"/>
      <c r="V30" s="53"/>
      <c r="W30" s="53"/>
      <c r="X30" s="12"/>
      <c r="Y30" s="53"/>
      <c r="Z30" s="53"/>
      <c r="AA30" s="53"/>
      <c r="AB30" s="53"/>
      <c r="AC30" s="55"/>
      <c r="AD30" s="55"/>
      <c r="AE30" s="55"/>
      <c r="AF30" s="55"/>
      <c r="AQ30"/>
    </row>
    <row r="31" spans="1:43" ht="15.75" customHeight="1" x14ac:dyDescent="0.3"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Q31"/>
    </row>
    <row r="32" spans="1:43" ht="15.75" customHeight="1" thickBot="1" x14ac:dyDescent="0.35">
      <c r="B32" s="55"/>
      <c r="C32" s="55"/>
      <c r="D32" s="55"/>
      <c r="E32" s="98" t="s">
        <v>5</v>
      </c>
      <c r="F32" s="98"/>
      <c r="G32" s="98"/>
      <c r="H32" s="98"/>
      <c r="I32" s="98"/>
      <c r="J32" s="99"/>
      <c r="K32" s="99"/>
      <c r="L32" s="99"/>
      <c r="M32" s="99"/>
      <c r="N32" s="99"/>
      <c r="O32" s="99"/>
      <c r="P32" s="99"/>
      <c r="Q32" s="99"/>
      <c r="R32" s="27"/>
      <c r="S32" s="99"/>
      <c r="T32" s="99"/>
      <c r="U32" s="99"/>
      <c r="V32" s="99"/>
      <c r="W32" s="27"/>
      <c r="X32" s="99"/>
      <c r="Y32" s="99"/>
      <c r="Z32" s="99"/>
      <c r="AA32" s="99"/>
      <c r="AB32" s="99"/>
      <c r="AC32" s="99"/>
      <c r="AD32" s="99"/>
      <c r="AE32" s="27"/>
      <c r="AF32" s="27"/>
      <c r="AQ32"/>
    </row>
    <row r="33" spans="1:43" ht="18.75" customHeight="1" x14ac:dyDescent="0.3">
      <c r="B33" s="55"/>
      <c r="C33" s="55"/>
      <c r="D33" s="55"/>
      <c r="E33" s="13"/>
      <c r="F33" s="13"/>
      <c r="G33" s="13"/>
      <c r="H33" s="13"/>
      <c r="I33" s="13"/>
      <c r="J33" s="100" t="s">
        <v>14</v>
      </c>
      <c r="K33" s="100"/>
      <c r="L33" s="100"/>
      <c r="M33" s="100"/>
      <c r="N33" s="100"/>
      <c r="O33" s="100"/>
      <c r="P33" s="100"/>
      <c r="Q33" s="100"/>
      <c r="R33" s="17"/>
      <c r="S33" s="100" t="s">
        <v>15</v>
      </c>
      <c r="T33" s="100"/>
      <c r="U33" s="100"/>
      <c r="V33" s="100"/>
      <c r="W33" s="17"/>
      <c r="X33" s="100" t="s">
        <v>17</v>
      </c>
      <c r="Y33" s="100"/>
      <c r="Z33" s="100"/>
      <c r="AA33" s="100"/>
      <c r="AB33" s="100"/>
      <c r="AC33" s="100"/>
      <c r="AD33" s="100"/>
      <c r="AE33" s="17"/>
      <c r="AF33" s="17"/>
      <c r="AQ33"/>
    </row>
    <row r="34" spans="1:43" ht="15.75" customHeight="1" x14ac:dyDescent="0.25"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Q34"/>
    </row>
    <row r="35" spans="1:43" ht="15.75" customHeight="1" x14ac:dyDescent="0.25">
      <c r="A35" s="105" t="s">
        <v>18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Q35"/>
    </row>
    <row r="36" spans="1:43" ht="15.75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Q36"/>
    </row>
    <row r="37" spans="1:43" ht="15.75" x14ac:dyDescent="0.25">
      <c r="A37" s="38" t="s">
        <v>19</v>
      </c>
      <c r="B37" s="38"/>
      <c r="C37" s="38"/>
      <c r="D37" s="38"/>
      <c r="E37" s="38"/>
      <c r="F37" s="38"/>
      <c r="G37" s="38"/>
      <c r="H37" s="38"/>
      <c r="I37" s="38"/>
      <c r="J37" s="38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Q37"/>
    </row>
    <row r="38" spans="1:43" ht="18.75" customHeight="1" x14ac:dyDescent="0.2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107" t="s">
        <v>13</v>
      </c>
      <c r="V38" s="107"/>
      <c r="W38" s="107"/>
      <c r="X38" s="107"/>
      <c r="Y38" s="107"/>
      <c r="Z38" s="107"/>
      <c r="AA38" s="107"/>
      <c r="AB38" s="107"/>
      <c r="AC38" s="39"/>
      <c r="AD38" s="39"/>
      <c r="AE38" s="39"/>
      <c r="AF38" s="39"/>
      <c r="AG38" s="39"/>
      <c r="AH38" s="39"/>
      <c r="AQ38"/>
    </row>
    <row r="39" spans="1:43" x14ac:dyDescent="0.25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Q39"/>
    </row>
    <row r="40" spans="1:43" ht="18.75" x14ac:dyDescent="0.3">
      <c r="A40" s="43" t="s">
        <v>20</v>
      </c>
      <c r="B40" s="43"/>
      <c r="C40" s="43"/>
      <c r="D40" s="43"/>
      <c r="E40" s="43"/>
      <c r="F40" s="43"/>
      <c r="G40" s="40"/>
      <c r="H40" s="41">
        <v>1</v>
      </c>
      <c r="I40" s="41">
        <v>2</v>
      </c>
      <c r="J40" s="41">
        <v>3</v>
      </c>
      <c r="K40" s="41">
        <v>4</v>
      </c>
      <c r="L40" s="41">
        <v>5</v>
      </c>
      <c r="M40" s="41">
        <v>6</v>
      </c>
      <c r="N40" s="41">
        <v>7</v>
      </c>
      <c r="O40" s="41">
        <v>8</v>
      </c>
      <c r="P40" s="41">
        <v>9</v>
      </c>
      <c r="Q40" s="59">
        <v>10</v>
      </c>
      <c r="R40" s="59"/>
      <c r="S40" s="43" t="s">
        <v>21</v>
      </c>
      <c r="T40" s="43"/>
      <c r="U40" s="43"/>
      <c r="V40" s="43"/>
      <c r="W40" s="43"/>
      <c r="X40" s="43"/>
      <c r="Y40" s="43"/>
      <c r="Z40" s="43"/>
      <c r="AA40" s="43"/>
      <c r="AB40" s="43"/>
      <c r="AC40" s="39"/>
      <c r="AD40" s="39"/>
      <c r="AE40" s="39"/>
      <c r="AF40" s="39"/>
      <c r="AG40" s="39"/>
      <c r="AH40" s="39"/>
      <c r="AQ40"/>
    </row>
    <row r="47" spans="1:43" x14ac:dyDescent="0.25">
      <c r="A47" s="57"/>
    </row>
    <row r="48" spans="1:43" x14ac:dyDescent="0.25">
      <c r="A48" s="57"/>
    </row>
    <row r="49" spans="1:1" x14ac:dyDescent="0.25">
      <c r="A49" s="57"/>
    </row>
    <row r="50" spans="1:1" x14ac:dyDescent="0.25">
      <c r="A50" s="57"/>
    </row>
    <row r="51" spans="1:1" x14ac:dyDescent="0.25">
      <c r="A51" s="57"/>
    </row>
    <row r="52" spans="1:1" x14ac:dyDescent="0.25">
      <c r="A52" s="57"/>
    </row>
    <row r="53" spans="1:1" x14ac:dyDescent="0.25">
      <c r="A53" s="57"/>
    </row>
    <row r="54" spans="1:1" x14ac:dyDescent="0.25">
      <c r="A54" s="57"/>
    </row>
    <row r="55" spans="1:1" x14ac:dyDescent="0.25">
      <c r="A55" s="57"/>
    </row>
    <row r="56" spans="1:1" x14ac:dyDescent="0.25">
      <c r="A56" s="57"/>
    </row>
    <row r="57" spans="1:1" x14ac:dyDescent="0.25">
      <c r="A57" s="57"/>
    </row>
    <row r="58" spans="1:1" x14ac:dyDescent="0.25">
      <c r="A58" s="57"/>
    </row>
    <row r="59" spans="1:1" x14ac:dyDescent="0.25">
      <c r="A59" s="57"/>
    </row>
    <row r="60" spans="1:1" x14ac:dyDescent="0.25">
      <c r="A60" s="57"/>
    </row>
    <row r="61" spans="1:1" x14ac:dyDescent="0.25">
      <c r="A61" s="57"/>
    </row>
    <row r="62" spans="1:1" x14ac:dyDescent="0.25">
      <c r="A62" s="57"/>
    </row>
    <row r="63" spans="1:1" x14ac:dyDescent="0.25">
      <c r="A63" s="57"/>
    </row>
    <row r="64" spans="1:1" x14ac:dyDescent="0.25">
      <c r="A64" s="57"/>
    </row>
    <row r="65" spans="1:1" x14ac:dyDescent="0.25">
      <c r="A65" s="57"/>
    </row>
    <row r="66" spans="1:1" x14ac:dyDescent="0.25">
      <c r="A66" s="57"/>
    </row>
    <row r="67" spans="1:1" x14ac:dyDescent="0.25">
      <c r="A67" s="57"/>
    </row>
    <row r="68" spans="1:1" x14ac:dyDescent="0.25">
      <c r="A68" s="57"/>
    </row>
    <row r="69" spans="1:1" x14ac:dyDescent="0.25">
      <c r="A69" s="57"/>
    </row>
    <row r="70" spans="1:1" x14ac:dyDescent="0.25">
      <c r="A70" s="57"/>
    </row>
    <row r="71" spans="1:1" x14ac:dyDescent="0.25">
      <c r="A71" s="57"/>
    </row>
    <row r="72" spans="1:1" x14ac:dyDescent="0.25">
      <c r="A72" s="57"/>
    </row>
    <row r="73" spans="1:1" x14ac:dyDescent="0.25">
      <c r="A73" s="57"/>
    </row>
    <row r="74" spans="1:1" x14ac:dyDescent="0.25">
      <c r="A74" s="57"/>
    </row>
    <row r="75" spans="1:1" x14ac:dyDescent="0.25">
      <c r="A75" s="57"/>
    </row>
    <row r="76" spans="1:1" x14ac:dyDescent="0.25">
      <c r="A76" s="57"/>
    </row>
  </sheetData>
  <sheetProtection algorithmName="SHA-512" hashValue="b07S6xc2RZ4oChjRZg2XdBa/meDclqDBnZFRVFPXM7P0Mq7brnvsqphUnH6k0kRgZAysLnIqurGeCWKZff2H5w==" saltValue="yYiW2JZy8DczO2g8b6+fvQ==" spinCount="100000" sheet="1" deleteColumns="0" deleteRows="0" selectLockedCells="1"/>
  <mergeCells count="56">
    <mergeCell ref="AI17:AI20"/>
    <mergeCell ref="AI21:AI24"/>
    <mergeCell ref="E1:AB1"/>
    <mergeCell ref="AI11:AI12"/>
    <mergeCell ref="W5:AB5"/>
    <mergeCell ref="AE5:AH5"/>
    <mergeCell ref="AE7:AH7"/>
    <mergeCell ref="AA7:AD7"/>
    <mergeCell ref="D7:J7"/>
    <mergeCell ref="N7:T7"/>
    <mergeCell ref="X7:Y7"/>
    <mergeCell ref="D8:N8"/>
    <mergeCell ref="D10:R10"/>
    <mergeCell ref="M2:AC2"/>
    <mergeCell ref="C2:L2"/>
    <mergeCell ref="C3:L3"/>
    <mergeCell ref="AI13:AI16"/>
    <mergeCell ref="J29:Q29"/>
    <mergeCell ref="S27:V27"/>
    <mergeCell ref="S29:V29"/>
    <mergeCell ref="X29:AA29"/>
    <mergeCell ref="B11:B12"/>
    <mergeCell ref="J27:Q27"/>
    <mergeCell ref="J26:Q26"/>
    <mergeCell ref="X27:AA27"/>
    <mergeCell ref="X28:AA28"/>
    <mergeCell ref="X26:AA26"/>
    <mergeCell ref="A11:A12"/>
    <mergeCell ref="D6:J6"/>
    <mergeCell ref="D5:T5"/>
    <mergeCell ref="A5:B5"/>
    <mergeCell ref="A6:B6"/>
    <mergeCell ref="A7:B7"/>
    <mergeCell ref="A8:B8"/>
    <mergeCell ref="A13:A16"/>
    <mergeCell ref="B13:B16"/>
    <mergeCell ref="A17:A20"/>
    <mergeCell ref="B17:B20"/>
    <mergeCell ref="A21:A24"/>
    <mergeCell ref="B21:B24"/>
    <mergeCell ref="A39:S39"/>
    <mergeCell ref="E26:I26"/>
    <mergeCell ref="D28:I28"/>
    <mergeCell ref="E32:I32"/>
    <mergeCell ref="J28:Q28"/>
    <mergeCell ref="S28:V28"/>
    <mergeCell ref="S26:V26"/>
    <mergeCell ref="J33:Q33"/>
    <mergeCell ref="S33:V33"/>
    <mergeCell ref="S32:V32"/>
    <mergeCell ref="A35:AI35"/>
    <mergeCell ref="K37:AH37"/>
    <mergeCell ref="U38:AB38"/>
    <mergeCell ref="X33:AD33"/>
    <mergeCell ref="J32:Q32"/>
    <mergeCell ref="X32:AD32"/>
  </mergeCells>
  <conditionalFormatting sqref="D11:AH11">
    <cfRule type="containsText" dxfId="0" priority="1" operator="containsText" text="nok">
      <formula>NOT(ISERROR(SEARCH("nok",D11)))</formula>
    </cfRule>
  </conditionalFormatting>
  <dataValidations count="1">
    <dataValidation type="textLength" operator="equal" allowBlank="1" showInputMessage="1" showErrorMessage="1" errorTitle="Brīdinājums!" error="Pāŗsniegtas 24 stundas!" sqref="D11" xr:uid="{00000000-0002-0000-0000-000000000000}">
      <formula1>3</formula1>
    </dataValidation>
  </dataValidations>
  <pageMargins left="0.23622047244094491" right="0.23622047244094491" top="0.35433070866141736" bottom="0.55118110236220474" header="0.31496062992125984" footer="0.31496062992125984"/>
  <pageSetup paperSize="9" scale="6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Sheet3!$G$5:$G$31</xm:f>
          </x14:formula1>
          <xm:sqref>D13:AH14 D17:AH18 D21:AH22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G31"/>
  <sheetViews>
    <sheetView workbookViewId="0">
      <selection activeCell="C1" sqref="C1:R1"/>
    </sheetView>
  </sheetViews>
  <sheetFormatPr defaultRowHeight="15" x14ac:dyDescent="0.25"/>
  <cols>
    <col min="1" max="1" width="26.140625" customWidth="1"/>
    <col min="2" max="2" width="19.5703125" customWidth="1"/>
    <col min="3" max="3" width="4.140625" customWidth="1"/>
    <col min="4" max="18" width="5.140625" customWidth="1"/>
  </cols>
  <sheetData>
    <row r="1" spans="1:33" ht="18.75" x14ac:dyDescent="0.3"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</row>
    <row r="2" spans="1:33" ht="18.75" x14ac:dyDescent="0.3">
      <c r="C2" s="142" t="s">
        <v>34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</row>
    <row r="6" spans="1:33" ht="15.75" x14ac:dyDescent="0.25">
      <c r="A6" s="71" t="s">
        <v>5</v>
      </c>
      <c r="B6" s="71"/>
      <c r="C6" s="143"/>
      <c r="D6" s="143"/>
      <c r="E6" s="143"/>
      <c r="F6" s="143"/>
      <c r="G6" s="143"/>
      <c r="H6" s="143"/>
      <c r="I6" s="143"/>
      <c r="K6" s="144" t="s">
        <v>9</v>
      </c>
      <c r="L6" s="144"/>
      <c r="M6" s="144"/>
      <c r="N6" s="144"/>
    </row>
    <row r="7" spans="1:33" ht="15.75" x14ac:dyDescent="0.25">
      <c r="A7" s="71" t="s">
        <v>6</v>
      </c>
      <c r="B7" s="71"/>
      <c r="C7" s="145"/>
      <c r="D7" s="145"/>
      <c r="E7" s="145"/>
      <c r="F7" s="145"/>
      <c r="G7" s="145"/>
    </row>
    <row r="8" spans="1:33" ht="15.75" x14ac:dyDescent="0.25">
      <c r="A8" s="72" t="s">
        <v>7</v>
      </c>
      <c r="B8" s="69"/>
      <c r="C8" s="141"/>
      <c r="D8" s="141"/>
      <c r="E8" s="141"/>
      <c r="F8" s="141"/>
      <c r="G8" s="141"/>
      <c r="I8" s="73"/>
      <c r="J8" s="74" t="s">
        <v>10</v>
      </c>
      <c r="M8" s="74">
        <v>20</v>
      </c>
      <c r="N8" s="75"/>
      <c r="O8" s="74" t="s">
        <v>11</v>
      </c>
      <c r="P8" s="75"/>
      <c r="Q8" s="75"/>
      <c r="R8" s="75"/>
    </row>
    <row r="9" spans="1:33" ht="15.75" x14ac:dyDescent="0.25">
      <c r="A9" s="146" t="s">
        <v>8</v>
      </c>
      <c r="B9" s="146"/>
      <c r="C9" s="143"/>
      <c r="D9" s="143"/>
      <c r="E9" s="143"/>
      <c r="F9" s="143"/>
      <c r="G9" s="143"/>
      <c r="H9" s="143"/>
      <c r="I9" s="143"/>
      <c r="J9" s="143"/>
      <c r="K9" s="143"/>
    </row>
    <row r="12" spans="1:33" x14ac:dyDescent="0.25">
      <c r="A12" s="147" t="s">
        <v>35</v>
      </c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</row>
    <row r="13" spans="1:33" x14ac:dyDescent="0.25">
      <c r="A13" s="147" t="s">
        <v>36</v>
      </c>
      <c r="B13" s="147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</row>
    <row r="14" spans="1:33" x14ac:dyDescent="0.25">
      <c r="A14" s="76"/>
      <c r="B14" s="7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33" x14ac:dyDescent="0.25">
      <c r="A15" s="147" t="s">
        <v>37</v>
      </c>
      <c r="B15" s="147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</row>
    <row r="16" spans="1:33" x14ac:dyDescent="0.25">
      <c r="A16" s="77"/>
      <c r="B16" s="77"/>
    </row>
    <row r="17" spans="1:18" x14ac:dyDescent="0.25">
      <c r="A17" s="147" t="s">
        <v>35</v>
      </c>
      <c r="B17" s="147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</row>
    <row r="18" spans="1:18" x14ac:dyDescent="0.25">
      <c r="A18" s="147" t="s">
        <v>36</v>
      </c>
      <c r="B18" s="147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</row>
    <row r="19" spans="1:18" x14ac:dyDescent="0.25">
      <c r="A19" s="76"/>
      <c r="B19" s="7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47" t="s">
        <v>37</v>
      </c>
      <c r="B20" s="147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</row>
    <row r="21" spans="1:18" x14ac:dyDescent="0.25">
      <c r="A21" s="77"/>
      <c r="B21" s="77"/>
    </row>
    <row r="22" spans="1:18" x14ac:dyDescent="0.25">
      <c r="A22" s="147" t="s">
        <v>35</v>
      </c>
      <c r="B22" s="147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</row>
    <row r="23" spans="1:18" x14ac:dyDescent="0.25">
      <c r="A23" s="147" t="s">
        <v>36</v>
      </c>
      <c r="B23" s="147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</row>
    <row r="24" spans="1:18" x14ac:dyDescent="0.25">
      <c r="A24" s="76"/>
      <c r="B24" s="7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47" t="s">
        <v>37</v>
      </c>
      <c r="B25" s="147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</row>
    <row r="30" spans="1:18" ht="15.75" thickBot="1" x14ac:dyDescent="0.3">
      <c r="A30" s="147" t="s">
        <v>38</v>
      </c>
      <c r="B30" s="147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</row>
    <row r="31" spans="1:18" ht="15.75" x14ac:dyDescent="0.25">
      <c r="E31" s="116"/>
      <c r="F31" s="116"/>
      <c r="G31" s="116"/>
      <c r="H31" s="116"/>
      <c r="I31" s="116"/>
      <c r="J31" s="116"/>
      <c r="K31" s="116"/>
      <c r="L31" s="116"/>
      <c r="M31" s="116"/>
    </row>
  </sheetData>
  <mergeCells count="29">
    <mergeCell ref="A30:B30"/>
    <mergeCell ref="C30:R30"/>
    <mergeCell ref="E31:M31"/>
    <mergeCell ref="A25:B25"/>
    <mergeCell ref="C25:R25"/>
    <mergeCell ref="A20:B20"/>
    <mergeCell ref="C20:R20"/>
    <mergeCell ref="A22:B22"/>
    <mergeCell ref="C22:R22"/>
    <mergeCell ref="A23:B23"/>
    <mergeCell ref="C23:R23"/>
    <mergeCell ref="A15:B15"/>
    <mergeCell ref="C15:R15"/>
    <mergeCell ref="A17:B17"/>
    <mergeCell ref="C17:R17"/>
    <mergeCell ref="A18:B18"/>
    <mergeCell ref="C18:R18"/>
    <mergeCell ref="A9:B9"/>
    <mergeCell ref="C9:K9"/>
    <mergeCell ref="A12:B12"/>
    <mergeCell ref="C12:R12"/>
    <mergeCell ref="A13:B13"/>
    <mergeCell ref="C13:R13"/>
    <mergeCell ref="C8:G8"/>
    <mergeCell ref="C1:R1"/>
    <mergeCell ref="C2:R2"/>
    <mergeCell ref="C6:I6"/>
    <mergeCell ref="K6:N6"/>
    <mergeCell ref="C7:G7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592B5-CA9E-4DEB-849B-1EE9DB0EAA23}">
  <sheetPr codeName="Sheet4"/>
  <dimension ref="A1:AJ32"/>
  <sheetViews>
    <sheetView zoomScale="75" zoomScaleNormal="75" workbookViewId="0">
      <selection activeCell="Q4" sqref="Q4"/>
    </sheetView>
  </sheetViews>
  <sheetFormatPr defaultRowHeight="15" x14ac:dyDescent="0.25"/>
  <cols>
    <col min="1" max="1" width="9.42578125" customWidth="1"/>
    <col min="2" max="2" width="10.140625" customWidth="1"/>
    <col min="3" max="3" width="13.5703125" customWidth="1"/>
    <col min="4" max="20" width="4.7109375" customWidth="1"/>
    <col min="21" max="21" width="6" customWidth="1"/>
    <col min="22" max="36" width="4.7109375" customWidth="1"/>
  </cols>
  <sheetData>
    <row r="1" spans="1:36" ht="37.5" customHeight="1" x14ac:dyDescent="0.3">
      <c r="A1" s="188"/>
      <c r="B1" s="188"/>
      <c r="C1" s="188"/>
      <c r="D1" s="188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79"/>
    </row>
    <row r="2" spans="1:36" ht="19.5" customHeight="1" x14ac:dyDescent="0.4">
      <c r="A2" s="188"/>
      <c r="B2" s="188"/>
      <c r="C2" s="188"/>
      <c r="D2" s="188"/>
      <c r="E2" s="202" t="s">
        <v>57</v>
      </c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79"/>
    </row>
    <row r="3" spans="1:36" ht="22.5" x14ac:dyDescent="0.3">
      <c r="A3" s="80"/>
      <c r="B3" s="80"/>
      <c r="C3" s="80"/>
      <c r="D3" s="80"/>
      <c r="E3" s="189" t="s">
        <v>43</v>
      </c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79"/>
    </row>
    <row r="4" spans="1:36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</row>
    <row r="5" spans="1:36" ht="21.75" customHeight="1" x14ac:dyDescent="0.35">
      <c r="A5" s="197" t="s">
        <v>5</v>
      </c>
      <c r="B5" s="197"/>
      <c r="C5" s="197"/>
      <c r="D5" s="198"/>
      <c r="E5" s="191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3"/>
      <c r="R5" s="79"/>
      <c r="S5" s="194" t="s">
        <v>44</v>
      </c>
      <c r="T5" s="195"/>
      <c r="U5" s="195"/>
      <c r="V5" s="195"/>
      <c r="W5" s="195"/>
      <c r="X5" s="195"/>
      <c r="Y5" s="195"/>
      <c r="Z5" s="196"/>
      <c r="AA5" s="79"/>
      <c r="AB5" s="194" t="s">
        <v>45</v>
      </c>
      <c r="AC5" s="195"/>
      <c r="AD5" s="195"/>
      <c r="AE5" s="195"/>
      <c r="AF5" s="195"/>
      <c r="AG5" s="195"/>
      <c r="AH5" s="195"/>
      <c r="AI5" s="195"/>
      <c r="AJ5" s="196"/>
    </row>
    <row r="6" spans="1:36" ht="9.75" customHeight="1" x14ac:dyDescent="0.35">
      <c r="A6" s="81"/>
      <c r="B6" s="81"/>
      <c r="C6" s="81"/>
      <c r="D6" s="82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79"/>
      <c r="S6" s="79"/>
      <c r="T6" s="79"/>
      <c r="U6" s="79"/>
      <c r="V6" s="79"/>
      <c r="W6" s="79"/>
      <c r="X6" s="186"/>
      <c r="Y6" s="186"/>
      <c r="Z6" s="186"/>
      <c r="AA6" s="186"/>
      <c r="AB6" s="186"/>
      <c r="AC6" s="79"/>
      <c r="AD6" s="79"/>
      <c r="AE6" s="79"/>
      <c r="AF6" s="79"/>
      <c r="AG6" s="79"/>
      <c r="AH6" s="79"/>
      <c r="AI6" s="79"/>
      <c r="AJ6" s="79"/>
    </row>
    <row r="7" spans="1:36" ht="18.75" x14ac:dyDescent="0.3">
      <c r="A7" s="142" t="s">
        <v>6</v>
      </c>
      <c r="B7" s="142"/>
      <c r="C7" s="142"/>
      <c r="D7" s="185"/>
      <c r="E7" s="185"/>
      <c r="F7" s="185"/>
      <c r="G7" s="185"/>
      <c r="H7" s="185"/>
      <c r="I7" s="185"/>
      <c r="J7" s="185"/>
      <c r="K7" s="185"/>
      <c r="L7" s="185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</row>
    <row r="8" spans="1:36" ht="18.75" customHeight="1" x14ac:dyDescent="0.3">
      <c r="A8" s="142" t="s">
        <v>7</v>
      </c>
      <c r="B8" s="142"/>
      <c r="C8" s="142"/>
      <c r="D8" s="185"/>
      <c r="E8" s="185"/>
      <c r="F8" s="185"/>
      <c r="G8" s="185"/>
      <c r="H8" s="185"/>
      <c r="I8" s="185"/>
      <c r="J8" s="185"/>
      <c r="K8" s="185"/>
      <c r="L8" s="185"/>
      <c r="M8" s="84"/>
      <c r="N8" s="142" t="s">
        <v>10</v>
      </c>
      <c r="O8" s="142"/>
      <c r="P8" s="142"/>
      <c r="Q8" s="142"/>
      <c r="R8" s="79"/>
      <c r="S8" s="79"/>
      <c r="T8" s="142">
        <v>2025</v>
      </c>
      <c r="U8" s="142"/>
      <c r="V8" s="142"/>
      <c r="W8" s="142" t="s">
        <v>11</v>
      </c>
      <c r="X8" s="142"/>
      <c r="Y8" s="187" t="s">
        <v>41</v>
      </c>
      <c r="Z8" s="187"/>
      <c r="AA8" s="187"/>
      <c r="AB8" s="187"/>
      <c r="AC8" s="142"/>
      <c r="AD8" s="142"/>
      <c r="AE8" s="79"/>
      <c r="AF8" s="79"/>
      <c r="AG8" s="79"/>
      <c r="AH8" s="79"/>
      <c r="AI8" s="79"/>
      <c r="AJ8" s="79"/>
    </row>
    <row r="9" spans="1:36" ht="19.5" x14ac:dyDescent="0.35">
      <c r="A9" s="70"/>
      <c r="B9" s="70"/>
      <c r="C9" s="70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79"/>
      <c r="S9" s="79"/>
      <c r="T9" s="86"/>
      <c r="U9" s="87"/>
      <c r="V9" s="87"/>
      <c r="W9" s="87"/>
      <c r="X9" s="87"/>
      <c r="Y9" s="87"/>
      <c r="Z9" s="87"/>
      <c r="AA9" s="87"/>
      <c r="AB9" s="87"/>
      <c r="AC9" s="87"/>
      <c r="AD9" s="86"/>
      <c r="AE9" s="79"/>
      <c r="AF9" s="79"/>
      <c r="AG9" s="79"/>
      <c r="AH9" s="79"/>
      <c r="AI9" s="79"/>
      <c r="AJ9" s="79"/>
    </row>
    <row r="10" spans="1:36" ht="30.75" customHeight="1" x14ac:dyDescent="0.25">
      <c r="A10" s="182" t="s">
        <v>46</v>
      </c>
      <c r="B10" s="184"/>
      <c r="C10" s="160" t="s">
        <v>47</v>
      </c>
      <c r="D10" s="156"/>
      <c r="E10" s="156"/>
      <c r="F10" s="157"/>
      <c r="G10" s="159" t="s">
        <v>48</v>
      </c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83" t="s">
        <v>49</v>
      </c>
      <c r="T10" s="183"/>
      <c r="U10" s="184"/>
      <c r="V10" s="182" t="s">
        <v>50</v>
      </c>
      <c r="W10" s="183"/>
      <c r="X10" s="183"/>
      <c r="Y10" s="183"/>
      <c r="Z10" s="183"/>
      <c r="AA10" s="183"/>
      <c r="AB10" s="183"/>
      <c r="AC10" s="184"/>
      <c r="AD10" s="182" t="s">
        <v>51</v>
      </c>
      <c r="AE10" s="183"/>
      <c r="AF10" s="183"/>
      <c r="AG10" s="183"/>
      <c r="AH10" s="183"/>
      <c r="AI10" s="183"/>
      <c r="AJ10" s="184"/>
    </row>
    <row r="11" spans="1:36" ht="26.25" customHeight="1" x14ac:dyDescent="0.25">
      <c r="A11" s="180"/>
      <c r="B11" s="180"/>
      <c r="C11" s="181"/>
      <c r="D11" s="181"/>
      <c r="E11" s="181"/>
      <c r="F11" s="181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73"/>
      <c r="T11" s="173"/>
      <c r="U11" s="174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</row>
    <row r="12" spans="1:36" ht="26.25" customHeight="1" x14ac:dyDescent="0.25">
      <c r="A12" s="180"/>
      <c r="B12" s="180"/>
      <c r="C12" s="181"/>
      <c r="D12" s="181"/>
      <c r="E12" s="181"/>
      <c r="F12" s="181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76"/>
      <c r="T12" s="176"/>
      <c r="U12" s="17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</row>
    <row r="13" spans="1:36" ht="26.25" customHeight="1" x14ac:dyDescent="0.25">
      <c r="A13" s="180"/>
      <c r="B13" s="180"/>
      <c r="C13" s="181"/>
      <c r="D13" s="181"/>
      <c r="E13" s="181"/>
      <c r="F13" s="181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3"/>
      <c r="T13" s="163"/>
      <c r="U13" s="164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</row>
    <row r="14" spans="1:36" ht="26.25" customHeight="1" x14ac:dyDescent="0.25">
      <c r="A14" s="180"/>
      <c r="B14" s="180"/>
      <c r="C14" s="181"/>
      <c r="D14" s="181"/>
      <c r="E14" s="181"/>
      <c r="F14" s="181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5"/>
      <c r="T14" s="165"/>
      <c r="U14" s="166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</row>
    <row r="15" spans="1:36" ht="26.25" customHeight="1" x14ac:dyDescent="0.25">
      <c r="A15" s="180"/>
      <c r="B15" s="180"/>
      <c r="C15" s="172"/>
      <c r="D15" s="173"/>
      <c r="E15" s="173"/>
      <c r="F15" s="174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3"/>
      <c r="T15" s="163"/>
      <c r="U15" s="164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</row>
    <row r="16" spans="1:36" ht="26.25" customHeight="1" x14ac:dyDescent="0.25">
      <c r="A16" s="180"/>
      <c r="B16" s="180"/>
      <c r="C16" s="175"/>
      <c r="D16" s="176"/>
      <c r="E16" s="176"/>
      <c r="F16" s="17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5"/>
      <c r="T16" s="165"/>
      <c r="U16" s="166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</row>
    <row r="17" spans="1:36" ht="26.25" customHeight="1" x14ac:dyDescent="0.25">
      <c r="A17" s="168"/>
      <c r="B17" s="169"/>
      <c r="C17" s="172"/>
      <c r="D17" s="173"/>
      <c r="E17" s="173"/>
      <c r="F17" s="174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3"/>
      <c r="T17" s="163"/>
      <c r="U17" s="164"/>
      <c r="V17" s="178"/>
      <c r="W17" s="163"/>
      <c r="X17" s="163"/>
      <c r="Y17" s="163"/>
      <c r="Z17" s="163"/>
      <c r="AA17" s="163"/>
      <c r="AB17" s="163"/>
      <c r="AC17" s="164"/>
      <c r="AD17" s="178"/>
      <c r="AE17" s="163"/>
      <c r="AF17" s="163"/>
      <c r="AG17" s="163"/>
      <c r="AH17" s="163"/>
      <c r="AI17" s="163"/>
      <c r="AJ17" s="164"/>
    </row>
    <row r="18" spans="1:36" ht="26.25" customHeight="1" x14ac:dyDescent="0.25">
      <c r="A18" s="170"/>
      <c r="B18" s="171"/>
      <c r="C18" s="175"/>
      <c r="D18" s="176"/>
      <c r="E18" s="176"/>
      <c r="F18" s="17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5"/>
      <c r="T18" s="165"/>
      <c r="U18" s="166"/>
      <c r="V18" s="179"/>
      <c r="W18" s="165"/>
      <c r="X18" s="165"/>
      <c r="Y18" s="165"/>
      <c r="Z18" s="165"/>
      <c r="AA18" s="165"/>
      <c r="AB18" s="165"/>
      <c r="AC18" s="166"/>
      <c r="AD18" s="179"/>
      <c r="AE18" s="165"/>
      <c r="AF18" s="165"/>
      <c r="AG18" s="165"/>
      <c r="AH18" s="165"/>
      <c r="AI18" s="165"/>
      <c r="AJ18" s="166"/>
    </row>
    <row r="19" spans="1:36" ht="26.25" customHeight="1" x14ac:dyDescent="0.25">
      <c r="A19" s="159"/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6"/>
      <c r="T19" s="156"/>
      <c r="U19" s="157"/>
      <c r="V19" s="159"/>
      <c r="W19" s="159"/>
      <c r="X19" s="159"/>
      <c r="Y19" s="159"/>
      <c r="Z19" s="159"/>
      <c r="AA19" s="159"/>
      <c r="AB19" s="159"/>
      <c r="AC19" s="159"/>
      <c r="AD19" s="160"/>
      <c r="AE19" s="156"/>
      <c r="AF19" s="156"/>
      <c r="AG19" s="156"/>
      <c r="AH19" s="156"/>
      <c r="AI19" s="156"/>
      <c r="AJ19" s="157"/>
    </row>
    <row r="20" spans="1:36" ht="26.25" customHeight="1" x14ac:dyDescent="0.25">
      <c r="A20" s="159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2"/>
      <c r="T20" s="152"/>
      <c r="U20" s="158"/>
      <c r="V20" s="159"/>
      <c r="W20" s="159"/>
      <c r="X20" s="159"/>
      <c r="Y20" s="159"/>
      <c r="Z20" s="159"/>
      <c r="AA20" s="159"/>
      <c r="AB20" s="159"/>
      <c r="AC20" s="159"/>
      <c r="AD20" s="161"/>
      <c r="AE20" s="152"/>
      <c r="AF20" s="152"/>
      <c r="AG20" s="152"/>
      <c r="AH20" s="152"/>
      <c r="AI20" s="152"/>
      <c r="AJ20" s="158"/>
    </row>
    <row r="21" spans="1:36" ht="15.75" x14ac:dyDescent="0.25">
      <c r="A21" s="88"/>
      <c r="B21" s="88"/>
      <c r="C21" s="88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79"/>
    </row>
    <row r="22" spans="1:36" ht="18.75" customHeight="1" x14ac:dyDescent="0.3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142" t="s">
        <v>52</v>
      </c>
      <c r="M22" s="142"/>
      <c r="N22" s="142"/>
      <c r="O22" s="142"/>
      <c r="P22" s="142"/>
      <c r="Q22" s="142"/>
      <c r="R22" s="142"/>
      <c r="S22" s="142"/>
      <c r="T22" s="14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</row>
    <row r="23" spans="1:36" ht="30" customHeight="1" x14ac:dyDescent="0.3">
      <c r="A23" s="89"/>
      <c r="B23" s="142" t="s">
        <v>53</v>
      </c>
      <c r="C23" s="142"/>
      <c r="D23" s="142"/>
      <c r="E23" s="142"/>
      <c r="F23" s="162"/>
      <c r="G23" s="162"/>
      <c r="H23" s="162"/>
      <c r="I23" s="162"/>
      <c r="J23" s="162"/>
      <c r="K23" s="162"/>
      <c r="L23" s="162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153" t="s">
        <v>54</v>
      </c>
      <c r="Y23" s="153"/>
      <c r="Z23" s="153"/>
      <c r="AA23" s="153"/>
      <c r="AB23" s="153"/>
      <c r="AC23" s="153"/>
      <c r="AD23" s="153"/>
      <c r="AE23" s="153"/>
      <c r="AF23" s="153"/>
      <c r="AG23" s="89"/>
      <c r="AH23" s="89"/>
      <c r="AI23" s="89"/>
      <c r="AJ23" s="79"/>
    </row>
    <row r="24" spans="1:36" ht="15.75" x14ac:dyDescent="0.25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90"/>
      <c r="Y24" s="90"/>
      <c r="Z24" s="90"/>
      <c r="AA24" s="90"/>
      <c r="AB24" s="90"/>
      <c r="AC24" s="90"/>
      <c r="AD24" s="90"/>
      <c r="AE24" s="90"/>
      <c r="AF24" s="90"/>
      <c r="AG24" s="89"/>
      <c r="AH24" s="89"/>
      <c r="AI24" s="89"/>
      <c r="AJ24" s="79"/>
    </row>
    <row r="25" spans="1:36" ht="15.75" x14ac:dyDescent="0.2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90"/>
      <c r="Y25" s="90"/>
      <c r="Z25" s="90"/>
      <c r="AA25" s="90"/>
      <c r="AB25" s="90"/>
      <c r="AC25" s="90"/>
      <c r="AD25" s="90"/>
      <c r="AE25" s="90"/>
      <c r="AF25" s="90"/>
      <c r="AG25" s="89"/>
      <c r="AH25" s="89"/>
      <c r="AI25" s="89"/>
      <c r="AJ25" s="79"/>
    </row>
    <row r="26" spans="1:36" ht="18.75" x14ac:dyDescent="0.3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151" t="s">
        <v>5</v>
      </c>
      <c r="P26" s="151"/>
      <c r="Q26" s="151"/>
      <c r="R26" s="151"/>
      <c r="S26" s="151"/>
      <c r="T26" s="89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</row>
    <row r="27" spans="1:36" ht="15.75" x14ac:dyDescent="0.25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153" t="s">
        <v>54</v>
      </c>
      <c r="Y27" s="153"/>
      <c r="Z27" s="153"/>
      <c r="AA27" s="153"/>
      <c r="AB27" s="153"/>
      <c r="AC27" s="153"/>
      <c r="AD27" s="153"/>
      <c r="AE27" s="153"/>
      <c r="AF27" s="153"/>
      <c r="AG27" s="89"/>
      <c r="AH27" s="89"/>
      <c r="AI27" s="89"/>
      <c r="AJ27" s="79"/>
    </row>
    <row r="28" spans="1:36" ht="15.75" x14ac:dyDescent="0.25">
      <c r="A28" s="89"/>
      <c r="B28" s="89"/>
      <c r="C28" s="8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</row>
    <row r="29" spans="1:36" ht="18.75" x14ac:dyDescent="0.3">
      <c r="A29" s="154" t="s">
        <v>55</v>
      </c>
      <c r="B29" s="154"/>
      <c r="C29" s="154"/>
      <c r="D29" s="154"/>
      <c r="E29" s="154"/>
      <c r="F29" s="154"/>
      <c r="G29" s="154"/>
      <c r="H29" s="91"/>
      <c r="I29" s="91">
        <v>1</v>
      </c>
      <c r="J29" s="91">
        <v>2</v>
      </c>
      <c r="K29" s="91">
        <v>3</v>
      </c>
      <c r="L29" s="91">
        <v>4</v>
      </c>
      <c r="M29" s="91">
        <v>5</v>
      </c>
      <c r="N29" s="91">
        <v>6</v>
      </c>
      <c r="O29" s="91">
        <v>7</v>
      </c>
      <c r="P29" s="91">
        <v>8</v>
      </c>
      <c r="Q29" s="91">
        <v>9</v>
      </c>
      <c r="R29" s="91">
        <v>10</v>
      </c>
      <c r="S29" s="92"/>
      <c r="T29" s="155" t="s">
        <v>21</v>
      </c>
      <c r="U29" s="155"/>
      <c r="V29" s="155"/>
      <c r="W29" s="155"/>
      <c r="X29" s="155"/>
      <c r="Y29" s="155"/>
      <c r="Z29" s="155"/>
      <c r="AA29" s="155"/>
      <c r="AB29" s="79"/>
      <c r="AC29" s="79"/>
      <c r="AD29" s="79"/>
      <c r="AE29" s="79"/>
      <c r="AF29" s="79"/>
      <c r="AG29" s="79"/>
      <c r="AH29" s="79"/>
      <c r="AI29" s="79"/>
      <c r="AJ29" s="79"/>
    </row>
    <row r="30" spans="1:36" ht="15.75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</row>
    <row r="31" spans="1:36" ht="15.75" x14ac:dyDescent="0.25">
      <c r="A31" s="89"/>
      <c r="B31" s="89"/>
      <c r="C31" s="89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</row>
    <row r="32" spans="1:36" ht="18.75" x14ac:dyDescent="0.3">
      <c r="A32" s="89"/>
      <c r="B32" s="89"/>
      <c r="C32" s="89"/>
      <c r="D32" s="92"/>
      <c r="E32" s="92"/>
      <c r="F32" s="92"/>
      <c r="G32" s="92"/>
      <c r="H32" s="92"/>
      <c r="I32" s="92"/>
      <c r="J32" s="92"/>
      <c r="K32" s="92"/>
      <c r="L32" s="92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</row>
  </sheetData>
  <mergeCells count="64">
    <mergeCell ref="C15:F16"/>
    <mergeCell ref="G15:R16"/>
    <mergeCell ref="A11:B12"/>
    <mergeCell ref="C11:F12"/>
    <mergeCell ref="G11:R12"/>
    <mergeCell ref="A1:D2"/>
    <mergeCell ref="E1:AI1"/>
    <mergeCell ref="E2:AI2"/>
    <mergeCell ref="E3:AI3"/>
    <mergeCell ref="E5:Q5"/>
    <mergeCell ref="S5:Z5"/>
    <mergeCell ref="AB5:AJ5"/>
    <mergeCell ref="A5:D5"/>
    <mergeCell ref="X6:AB6"/>
    <mergeCell ref="A7:C7"/>
    <mergeCell ref="D7:L7"/>
    <mergeCell ref="Y8:AB8"/>
    <mergeCell ref="AC8:AD8"/>
    <mergeCell ref="AD10:AJ10"/>
    <mergeCell ref="A8:C8"/>
    <mergeCell ref="D8:L8"/>
    <mergeCell ref="N8:Q8"/>
    <mergeCell ref="T8:V8"/>
    <mergeCell ref="W8:X8"/>
    <mergeCell ref="A10:B10"/>
    <mergeCell ref="C10:F10"/>
    <mergeCell ref="G10:R10"/>
    <mergeCell ref="S10:U10"/>
    <mergeCell ref="V10:AC10"/>
    <mergeCell ref="S11:U12"/>
    <mergeCell ref="V11:AC12"/>
    <mergeCell ref="AD11:AJ12"/>
    <mergeCell ref="A13:B14"/>
    <mergeCell ref="C13:F14"/>
    <mergeCell ref="G13:R14"/>
    <mergeCell ref="S13:U14"/>
    <mergeCell ref="V13:AC14"/>
    <mergeCell ref="AD13:AJ14"/>
    <mergeCell ref="B23:E23"/>
    <mergeCell ref="F23:L23"/>
    <mergeCell ref="X23:AF23"/>
    <mergeCell ref="S15:U16"/>
    <mergeCell ref="V15:AC16"/>
    <mergeCell ref="AD15:AJ16"/>
    <mergeCell ref="A17:B18"/>
    <mergeCell ref="C17:F18"/>
    <mergeCell ref="G17:R18"/>
    <mergeCell ref="S17:U18"/>
    <mergeCell ref="V17:AC18"/>
    <mergeCell ref="AD17:AJ18"/>
    <mergeCell ref="A19:B20"/>
    <mergeCell ref="C19:F20"/>
    <mergeCell ref="G19:R20"/>
    <mergeCell ref="A15:B16"/>
    <mergeCell ref="S19:U20"/>
    <mergeCell ref="V19:AC20"/>
    <mergeCell ref="AD19:AJ20"/>
    <mergeCell ref="L22:T22"/>
    <mergeCell ref="U22:AJ22"/>
    <mergeCell ref="O26:S26"/>
    <mergeCell ref="U26:AJ26"/>
    <mergeCell ref="X27:AF27"/>
    <mergeCell ref="A29:G29"/>
    <mergeCell ref="T29:AA29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AN53"/>
  <sheetViews>
    <sheetView workbookViewId="0">
      <selection activeCell="K4" sqref="K4"/>
    </sheetView>
  </sheetViews>
  <sheetFormatPr defaultRowHeight="15" x14ac:dyDescent="0.25"/>
  <cols>
    <col min="10" max="40" width="3.28515625" customWidth="1"/>
  </cols>
  <sheetData>
    <row r="2" spans="2:40" x14ac:dyDescent="0.25">
      <c r="J2" s="200">
        <v>1</v>
      </c>
      <c r="K2" s="200">
        <v>2</v>
      </c>
      <c r="L2" s="200">
        <v>3</v>
      </c>
      <c r="M2" s="200">
        <v>4</v>
      </c>
      <c r="N2" s="200">
        <v>5</v>
      </c>
      <c r="O2" s="200">
        <v>6</v>
      </c>
      <c r="P2" s="200">
        <v>7</v>
      </c>
      <c r="Q2" s="200">
        <v>8</v>
      </c>
      <c r="R2" s="200">
        <v>9</v>
      </c>
      <c r="S2" s="200">
        <v>10</v>
      </c>
      <c r="T2" s="200">
        <v>11</v>
      </c>
      <c r="U2" s="200">
        <v>12</v>
      </c>
      <c r="V2" s="200">
        <v>13</v>
      </c>
      <c r="W2" s="200">
        <v>14</v>
      </c>
      <c r="X2" s="200">
        <v>15</v>
      </c>
      <c r="Y2" s="200">
        <v>16</v>
      </c>
      <c r="Z2" s="200">
        <v>17</v>
      </c>
      <c r="AA2" s="200">
        <v>18</v>
      </c>
      <c r="AB2" s="200">
        <v>19</v>
      </c>
      <c r="AC2" s="200">
        <v>20</v>
      </c>
      <c r="AD2" s="200">
        <v>21</v>
      </c>
      <c r="AE2" s="200">
        <v>22</v>
      </c>
      <c r="AF2" s="200">
        <v>23</v>
      </c>
      <c r="AG2" s="200">
        <v>24</v>
      </c>
      <c r="AH2" s="200">
        <v>25</v>
      </c>
      <c r="AI2" s="200">
        <v>26</v>
      </c>
      <c r="AJ2" s="200">
        <v>27</v>
      </c>
      <c r="AK2" s="200">
        <v>28</v>
      </c>
      <c r="AL2" s="200">
        <v>29</v>
      </c>
      <c r="AM2" s="200">
        <v>30</v>
      </c>
      <c r="AN2" s="200">
        <v>31</v>
      </c>
    </row>
    <row r="3" spans="2:40" x14ac:dyDescent="0.25"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</row>
    <row r="4" spans="2:40" x14ac:dyDescent="0.25">
      <c r="B4" t="s">
        <v>25</v>
      </c>
      <c r="C4" t="s">
        <v>26</v>
      </c>
      <c r="D4" t="s">
        <v>27</v>
      </c>
      <c r="J4">
        <f>'DLU tabele'!D15+'DLU tabele'!D19+'DLU tabele'!D23</f>
        <v>0</v>
      </c>
      <c r="K4">
        <f>'DLU tabele'!E15+'DLU tabele'!E19+'DLU tabele'!E23</f>
        <v>0</v>
      </c>
      <c r="L4">
        <f>'DLU tabele'!F15+'DLU tabele'!F19+'DLU tabele'!F23</f>
        <v>0</v>
      </c>
      <c r="M4">
        <f>'DLU tabele'!G15+'DLU tabele'!G19+'DLU tabele'!G23</f>
        <v>0</v>
      </c>
      <c r="N4">
        <f>'DLU tabele'!H15+'DLU tabele'!H19+'DLU tabele'!H23</f>
        <v>0</v>
      </c>
      <c r="O4">
        <f>'DLU tabele'!I15+'DLU tabele'!I19+'DLU tabele'!I23</f>
        <v>0</v>
      </c>
      <c r="P4">
        <f>'DLU tabele'!J15+'DLU tabele'!J19+'DLU tabele'!J23</f>
        <v>0</v>
      </c>
      <c r="Q4">
        <f>'DLU tabele'!K15+'DLU tabele'!K19+'DLU tabele'!K23</f>
        <v>0</v>
      </c>
      <c r="R4">
        <f>'DLU tabele'!L15+'DLU tabele'!L19+'DLU tabele'!L23</f>
        <v>0</v>
      </c>
      <c r="S4">
        <f>'DLU tabele'!M15+'DLU tabele'!M19+'DLU tabele'!M23</f>
        <v>0</v>
      </c>
      <c r="T4">
        <f>'DLU tabele'!N15+'DLU tabele'!N19+'DLU tabele'!N23</f>
        <v>0</v>
      </c>
      <c r="U4">
        <f>'DLU tabele'!O15+'DLU tabele'!O19+'DLU tabele'!O23</f>
        <v>0</v>
      </c>
      <c r="V4">
        <f>'DLU tabele'!P15+'DLU tabele'!P19+'DLU tabele'!P23</f>
        <v>0</v>
      </c>
      <c r="W4">
        <f>'DLU tabele'!Q15+'DLU tabele'!Q19+'DLU tabele'!Q23</f>
        <v>0</v>
      </c>
      <c r="X4">
        <f>'DLU tabele'!R15+'DLU tabele'!R19+'DLU tabele'!R23</f>
        <v>0</v>
      </c>
      <c r="Y4">
        <f>'DLU tabele'!S15+'DLU tabele'!S19+'DLU tabele'!S23</f>
        <v>0</v>
      </c>
      <c r="Z4">
        <f>'DLU tabele'!T15+'DLU tabele'!T19+'DLU tabele'!T23</f>
        <v>0</v>
      </c>
      <c r="AA4">
        <f>'DLU tabele'!U15+'DLU tabele'!U19+'DLU tabele'!U23</f>
        <v>0</v>
      </c>
      <c r="AB4">
        <f>'DLU tabele'!V15+'DLU tabele'!V19+'DLU tabele'!V23</f>
        <v>0</v>
      </c>
      <c r="AC4">
        <f>'DLU tabele'!W15+'DLU tabele'!W19+'DLU tabele'!W23</f>
        <v>0</v>
      </c>
      <c r="AD4">
        <f>'DLU tabele'!X15+'DLU tabele'!X19+'DLU tabele'!X23</f>
        <v>0</v>
      </c>
      <c r="AE4">
        <f>'DLU tabele'!Y15+'DLU tabele'!Y19+'DLU tabele'!Y23</f>
        <v>0</v>
      </c>
      <c r="AF4">
        <f>'DLU tabele'!Z15+'DLU tabele'!Z19+'DLU tabele'!Z23</f>
        <v>0</v>
      </c>
      <c r="AG4">
        <f>'DLU tabele'!AA15+'DLU tabele'!AA19+'DLU tabele'!AA23</f>
        <v>0</v>
      </c>
      <c r="AH4">
        <f>'DLU tabele'!AB15+'DLU tabele'!AB19+'DLU tabele'!AB23</f>
        <v>0</v>
      </c>
      <c r="AI4">
        <f>'DLU tabele'!AC15+'DLU tabele'!AC19+'DLU tabele'!AC23</f>
        <v>0</v>
      </c>
      <c r="AJ4">
        <f>'DLU tabele'!AD15+'DLU tabele'!AD19+'DLU tabele'!AD23</f>
        <v>0</v>
      </c>
      <c r="AK4">
        <f>'DLU tabele'!AE15+'DLU tabele'!AE19+'DLU tabele'!AE23</f>
        <v>0</v>
      </c>
      <c r="AL4">
        <f>'DLU tabele'!AF15+'DLU tabele'!AF19+'DLU tabele'!AF23</f>
        <v>0</v>
      </c>
      <c r="AM4">
        <f>'DLU tabele'!AG15+'DLU tabele'!AG19+'DLU tabele'!AG23</f>
        <v>0</v>
      </c>
      <c r="AN4">
        <f>'DLU tabele'!AH15+'DLU tabele'!AH19+'DLU tabele'!AH23</f>
        <v>0</v>
      </c>
    </row>
    <row r="5" spans="2:40" x14ac:dyDescent="0.25">
      <c r="B5">
        <v>24</v>
      </c>
      <c r="D5">
        <v>8</v>
      </c>
      <c r="G5">
        <v>1</v>
      </c>
    </row>
    <row r="6" spans="2:40" x14ac:dyDescent="0.25">
      <c r="B6">
        <v>1</v>
      </c>
      <c r="C6">
        <v>1</v>
      </c>
      <c r="D6">
        <v>7</v>
      </c>
      <c r="G6">
        <v>2</v>
      </c>
    </row>
    <row r="7" spans="2:40" x14ac:dyDescent="0.25">
      <c r="B7">
        <v>2</v>
      </c>
      <c r="C7">
        <v>2</v>
      </c>
      <c r="D7">
        <v>6</v>
      </c>
      <c r="G7">
        <v>3</v>
      </c>
    </row>
    <row r="8" spans="2:40" x14ac:dyDescent="0.25">
      <c r="B8">
        <v>3</v>
      </c>
      <c r="C8">
        <v>3</v>
      </c>
      <c r="D8">
        <v>5</v>
      </c>
      <c r="G8">
        <v>4</v>
      </c>
    </row>
    <row r="9" spans="2:40" x14ac:dyDescent="0.25">
      <c r="B9">
        <v>4</v>
      </c>
      <c r="C9">
        <v>4</v>
      </c>
      <c r="D9">
        <v>4</v>
      </c>
      <c r="G9">
        <v>5</v>
      </c>
    </row>
    <row r="10" spans="2:40" x14ac:dyDescent="0.25">
      <c r="B10">
        <v>5</v>
      </c>
      <c r="C10">
        <v>5</v>
      </c>
      <c r="D10">
        <v>3</v>
      </c>
      <c r="G10">
        <v>6</v>
      </c>
    </row>
    <row r="11" spans="2:40" x14ac:dyDescent="0.25">
      <c r="B11">
        <v>6</v>
      </c>
      <c r="C11">
        <v>6</v>
      </c>
      <c r="D11">
        <v>2</v>
      </c>
      <c r="G11">
        <v>7</v>
      </c>
    </row>
    <row r="12" spans="2:40" x14ac:dyDescent="0.25">
      <c r="B12">
        <v>7</v>
      </c>
      <c r="C12">
        <v>7</v>
      </c>
      <c r="D12">
        <v>2</v>
      </c>
      <c r="G12">
        <v>8</v>
      </c>
    </row>
    <row r="13" spans="2:40" x14ac:dyDescent="0.25">
      <c r="B13">
        <v>8</v>
      </c>
      <c r="C13">
        <v>8</v>
      </c>
      <c r="D13">
        <v>2</v>
      </c>
      <c r="G13">
        <v>9</v>
      </c>
    </row>
    <row r="14" spans="2:40" x14ac:dyDescent="0.25">
      <c r="B14">
        <v>9</v>
      </c>
      <c r="C14">
        <v>9</v>
      </c>
      <c r="D14">
        <v>2</v>
      </c>
      <c r="G14">
        <v>10</v>
      </c>
    </row>
    <row r="15" spans="2:40" x14ac:dyDescent="0.25">
      <c r="B15">
        <v>10</v>
      </c>
      <c r="C15">
        <v>10</v>
      </c>
      <c r="D15">
        <v>2</v>
      </c>
      <c r="G15">
        <v>11</v>
      </c>
    </row>
    <row r="16" spans="2:40" x14ac:dyDescent="0.25">
      <c r="B16">
        <v>11</v>
      </c>
      <c r="C16">
        <v>11</v>
      </c>
      <c r="D16">
        <v>2</v>
      </c>
      <c r="G16">
        <v>12</v>
      </c>
    </row>
    <row r="17" spans="2:7" x14ac:dyDescent="0.25">
      <c r="B17">
        <v>12</v>
      </c>
      <c r="C17">
        <v>12</v>
      </c>
      <c r="D17">
        <v>2</v>
      </c>
      <c r="G17">
        <v>13</v>
      </c>
    </row>
    <row r="18" spans="2:7" x14ac:dyDescent="0.25">
      <c r="B18">
        <v>13</v>
      </c>
      <c r="C18">
        <v>13</v>
      </c>
      <c r="D18">
        <v>2</v>
      </c>
      <c r="G18">
        <v>14</v>
      </c>
    </row>
    <row r="19" spans="2:7" x14ac:dyDescent="0.25">
      <c r="B19">
        <v>14</v>
      </c>
      <c r="C19">
        <v>14</v>
      </c>
      <c r="D19">
        <v>2</v>
      </c>
      <c r="G19">
        <v>15</v>
      </c>
    </row>
    <row r="20" spans="2:7" x14ac:dyDescent="0.25">
      <c r="B20">
        <v>15</v>
      </c>
      <c r="C20">
        <v>15</v>
      </c>
      <c r="D20">
        <v>2</v>
      </c>
      <c r="G20">
        <v>16</v>
      </c>
    </row>
    <row r="21" spans="2:7" x14ac:dyDescent="0.25">
      <c r="B21">
        <v>16</v>
      </c>
      <c r="C21">
        <v>16</v>
      </c>
      <c r="D21">
        <v>2</v>
      </c>
      <c r="G21">
        <v>17</v>
      </c>
    </row>
    <row r="22" spans="2:7" x14ac:dyDescent="0.25">
      <c r="B22">
        <v>17</v>
      </c>
      <c r="C22">
        <v>17</v>
      </c>
      <c r="D22">
        <v>2</v>
      </c>
      <c r="G22">
        <v>18</v>
      </c>
    </row>
    <row r="23" spans="2:7" x14ac:dyDescent="0.25">
      <c r="B23">
        <v>18</v>
      </c>
      <c r="C23">
        <v>18</v>
      </c>
      <c r="D23">
        <v>2</v>
      </c>
      <c r="G23">
        <v>19</v>
      </c>
    </row>
    <row r="24" spans="2:7" x14ac:dyDescent="0.25">
      <c r="B24">
        <v>19</v>
      </c>
      <c r="C24">
        <v>19</v>
      </c>
      <c r="D24">
        <v>2</v>
      </c>
      <c r="G24">
        <v>20</v>
      </c>
    </row>
    <row r="25" spans="2:7" x14ac:dyDescent="0.25">
      <c r="B25">
        <v>20</v>
      </c>
      <c r="C25">
        <v>20</v>
      </c>
      <c r="D25">
        <v>2</v>
      </c>
      <c r="G25">
        <v>21</v>
      </c>
    </row>
    <row r="26" spans="2:7" x14ac:dyDescent="0.25">
      <c r="B26">
        <v>21</v>
      </c>
      <c r="C26">
        <v>21</v>
      </c>
      <c r="D26">
        <v>2</v>
      </c>
      <c r="G26">
        <v>22</v>
      </c>
    </row>
    <row r="27" spans="2:7" x14ac:dyDescent="0.25">
      <c r="B27">
        <v>22</v>
      </c>
      <c r="C27">
        <v>22</v>
      </c>
      <c r="D27">
        <v>2</v>
      </c>
      <c r="G27">
        <v>23</v>
      </c>
    </row>
    <row r="28" spans="2:7" x14ac:dyDescent="0.25">
      <c r="B28">
        <v>23</v>
      </c>
      <c r="C28">
        <v>23</v>
      </c>
      <c r="D28">
        <v>1</v>
      </c>
      <c r="G28">
        <v>24</v>
      </c>
    </row>
    <row r="29" spans="2:7" x14ac:dyDescent="0.25">
      <c r="C29">
        <v>24</v>
      </c>
      <c r="D29">
        <v>0</v>
      </c>
      <c r="G29" t="s">
        <v>28</v>
      </c>
    </row>
    <row r="30" spans="2:7" x14ac:dyDescent="0.25">
      <c r="C30">
        <v>25</v>
      </c>
      <c r="D30">
        <f>+D6</f>
        <v>7</v>
      </c>
      <c r="G30" t="s">
        <v>29</v>
      </c>
    </row>
    <row r="31" spans="2:7" x14ac:dyDescent="0.25">
      <c r="C31">
        <v>26</v>
      </c>
      <c r="D31">
        <f t="shared" ref="D31:D52" si="0">+D7</f>
        <v>6</v>
      </c>
      <c r="G31" t="s">
        <v>42</v>
      </c>
    </row>
    <row r="32" spans="2:7" x14ac:dyDescent="0.25">
      <c r="C32">
        <v>27</v>
      </c>
      <c r="D32">
        <f t="shared" si="0"/>
        <v>5</v>
      </c>
    </row>
    <row r="33" spans="3:4" x14ac:dyDescent="0.25">
      <c r="C33">
        <v>28</v>
      </c>
      <c r="D33">
        <f t="shared" si="0"/>
        <v>4</v>
      </c>
    </row>
    <row r="34" spans="3:4" x14ac:dyDescent="0.25">
      <c r="C34">
        <v>29</v>
      </c>
      <c r="D34">
        <f t="shared" si="0"/>
        <v>3</v>
      </c>
    </row>
    <row r="35" spans="3:4" x14ac:dyDescent="0.25">
      <c r="C35">
        <v>30</v>
      </c>
      <c r="D35">
        <f t="shared" si="0"/>
        <v>2</v>
      </c>
    </row>
    <row r="36" spans="3:4" x14ac:dyDescent="0.25">
      <c r="C36">
        <v>31</v>
      </c>
      <c r="D36">
        <f t="shared" si="0"/>
        <v>2</v>
      </c>
    </row>
    <row r="37" spans="3:4" x14ac:dyDescent="0.25">
      <c r="C37">
        <v>32</v>
      </c>
      <c r="D37">
        <f t="shared" si="0"/>
        <v>2</v>
      </c>
    </row>
    <row r="38" spans="3:4" x14ac:dyDescent="0.25">
      <c r="C38">
        <v>33</v>
      </c>
      <c r="D38">
        <f t="shared" si="0"/>
        <v>2</v>
      </c>
    </row>
    <row r="39" spans="3:4" x14ac:dyDescent="0.25">
      <c r="C39">
        <v>34</v>
      </c>
      <c r="D39">
        <f t="shared" si="0"/>
        <v>2</v>
      </c>
    </row>
    <row r="40" spans="3:4" x14ac:dyDescent="0.25">
      <c r="C40">
        <v>35</v>
      </c>
      <c r="D40">
        <f t="shared" si="0"/>
        <v>2</v>
      </c>
    </row>
    <row r="41" spans="3:4" x14ac:dyDescent="0.25">
      <c r="C41">
        <v>36</v>
      </c>
      <c r="D41">
        <f t="shared" si="0"/>
        <v>2</v>
      </c>
    </row>
    <row r="42" spans="3:4" x14ac:dyDescent="0.25">
      <c r="C42">
        <v>37</v>
      </c>
      <c r="D42">
        <f t="shared" si="0"/>
        <v>2</v>
      </c>
    </row>
    <row r="43" spans="3:4" x14ac:dyDescent="0.25">
      <c r="C43">
        <v>38</v>
      </c>
      <c r="D43">
        <f t="shared" si="0"/>
        <v>2</v>
      </c>
    </row>
    <row r="44" spans="3:4" x14ac:dyDescent="0.25">
      <c r="C44">
        <v>39</v>
      </c>
      <c r="D44">
        <f t="shared" si="0"/>
        <v>2</v>
      </c>
    </row>
    <row r="45" spans="3:4" x14ac:dyDescent="0.25">
      <c r="C45">
        <v>40</v>
      </c>
      <c r="D45">
        <f t="shared" si="0"/>
        <v>2</v>
      </c>
    </row>
    <row r="46" spans="3:4" x14ac:dyDescent="0.25">
      <c r="C46">
        <v>41</v>
      </c>
      <c r="D46">
        <f t="shared" si="0"/>
        <v>2</v>
      </c>
    </row>
    <row r="47" spans="3:4" x14ac:dyDescent="0.25">
      <c r="C47">
        <v>42</v>
      </c>
      <c r="D47">
        <f t="shared" si="0"/>
        <v>2</v>
      </c>
    </row>
    <row r="48" spans="3:4" x14ac:dyDescent="0.25">
      <c r="C48">
        <v>43</v>
      </c>
      <c r="D48">
        <f t="shared" si="0"/>
        <v>2</v>
      </c>
    </row>
    <row r="49" spans="3:4" x14ac:dyDescent="0.25">
      <c r="C49">
        <v>44</v>
      </c>
      <c r="D49">
        <f t="shared" si="0"/>
        <v>2</v>
      </c>
    </row>
    <row r="50" spans="3:4" x14ac:dyDescent="0.25">
      <c r="C50">
        <v>45</v>
      </c>
      <c r="D50">
        <f t="shared" si="0"/>
        <v>2</v>
      </c>
    </row>
    <row r="51" spans="3:4" x14ac:dyDescent="0.25">
      <c r="C51">
        <v>46</v>
      </c>
      <c r="D51">
        <f t="shared" si="0"/>
        <v>2</v>
      </c>
    </row>
    <row r="52" spans="3:4" x14ac:dyDescent="0.25">
      <c r="C52">
        <v>47</v>
      </c>
      <c r="D52">
        <f t="shared" si="0"/>
        <v>1</v>
      </c>
    </row>
    <row r="53" spans="3:4" x14ac:dyDescent="0.25">
      <c r="C53">
        <v>48</v>
      </c>
      <c r="D53">
        <v>0</v>
      </c>
    </row>
  </sheetData>
  <sheetProtection algorithmName="SHA-512" hashValue="cpOAhowqBiUq5spktPo1OOtSITtI7oOPwn+is4PYtCVsKOsseNlK3ziTiF3SJ0NVk/jtQp1u0JAB0hwK7jlf4g==" saltValue="6pzRRBunB+RJ3gNHnxw8Jg==" spinCount="100000" sheet="1" objects="1" scenarios="1"/>
  <mergeCells count="31">
    <mergeCell ref="U2:U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AG2:AG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N2:AN3"/>
    <mergeCell ref="AH2:AH3"/>
    <mergeCell ref="AI2:AI3"/>
    <mergeCell ref="AJ2:AJ3"/>
    <mergeCell ref="AK2:AK3"/>
    <mergeCell ref="AL2:AL3"/>
    <mergeCell ref="AM2:A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DLU tabele</vt:lpstr>
      <vt:lpstr>Parakstu_lapa</vt:lpstr>
      <vt:lpstr>teorētiskā semināru atskaite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Šimkus</dc:creator>
  <cp:lastModifiedBy>Rita Kubuliņa</cp:lastModifiedBy>
  <cp:lastPrinted>2021-12-08T10:46:10Z</cp:lastPrinted>
  <dcterms:created xsi:type="dcterms:W3CDTF">2015-08-31T08:59:45Z</dcterms:created>
  <dcterms:modified xsi:type="dcterms:W3CDTF">2026-10-09T08:36:26Z</dcterms:modified>
</cp:coreProperties>
</file>