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s.kaposts\Desktop\REZ\"/>
    </mc:Choice>
  </mc:AlternateContent>
  <xr:revisionPtr revIDLastSave="0" documentId="13_ncr:1_{06B52CFB-8DBA-4E37-801E-8B177CB693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LU tabele" sheetId="1" r:id="rId1"/>
    <sheet name="Parakstu_lapa" sheetId="5" r:id="rId2"/>
    <sheet name="teorētiskā semināru atskaite" sheetId="6" r:id="rId3"/>
    <sheet name="Sheet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4" i="1" l="1"/>
  <c r="AG15" i="1"/>
  <c r="Y19" i="1" l="1"/>
  <c r="AH35" i="1"/>
  <c r="AG35" i="1"/>
  <c r="AF35" i="1"/>
  <c r="AE35" i="1"/>
  <c r="AD35" i="1"/>
  <c r="AC35" i="1"/>
  <c r="AA35" i="1"/>
  <c r="Z35" i="1"/>
  <c r="Y35" i="1"/>
  <c r="X35" i="1"/>
  <c r="W35" i="1"/>
  <c r="U35" i="1"/>
  <c r="T35" i="1"/>
  <c r="S35" i="1"/>
  <c r="R35" i="1"/>
  <c r="Q35" i="1"/>
  <c r="P35" i="1"/>
  <c r="O35" i="1"/>
  <c r="M35" i="1"/>
  <c r="L35" i="1"/>
  <c r="K35" i="1"/>
  <c r="J35" i="1"/>
  <c r="I35" i="1"/>
  <c r="F35" i="1"/>
  <c r="E35" i="1"/>
  <c r="AH34" i="1"/>
  <c r="AG34" i="1"/>
  <c r="AF34" i="1"/>
  <c r="AE34" i="1"/>
  <c r="AD34" i="1"/>
  <c r="AC34" i="1"/>
  <c r="AB34" i="1"/>
  <c r="AB35" i="1" s="1"/>
  <c r="AA34" i="1"/>
  <c r="Z34" i="1"/>
  <c r="Y34" i="1"/>
  <c r="X34" i="1"/>
  <c r="W34" i="1"/>
  <c r="V34" i="1"/>
  <c r="V35" i="1" s="1"/>
  <c r="U34" i="1"/>
  <c r="T34" i="1"/>
  <c r="S34" i="1"/>
  <c r="R34" i="1"/>
  <c r="Q34" i="1"/>
  <c r="P34" i="1"/>
  <c r="O34" i="1"/>
  <c r="N34" i="1"/>
  <c r="N35" i="1" s="1"/>
  <c r="M34" i="1"/>
  <c r="L34" i="1"/>
  <c r="K34" i="1"/>
  <c r="J34" i="1"/>
  <c r="I34" i="1"/>
  <c r="H34" i="1"/>
  <c r="H35" i="1" s="1"/>
  <c r="G34" i="1"/>
  <c r="F34" i="1"/>
  <c r="E34" i="1"/>
  <c r="D34" i="1"/>
  <c r="D35" i="1" s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I23" i="1"/>
  <c r="H23" i="1"/>
  <c r="G23" i="1"/>
  <c r="F23" i="1"/>
  <c r="E23" i="1"/>
  <c r="D23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AH19" i="1"/>
  <c r="AG19" i="1"/>
  <c r="AF19" i="1"/>
  <c r="AE19" i="1"/>
  <c r="AD19" i="1"/>
  <c r="AC19" i="1"/>
  <c r="AB19" i="1"/>
  <c r="AA19" i="1"/>
  <c r="Z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D19" i="1" s="1"/>
  <c r="E14" i="1"/>
  <c r="F14" i="1"/>
  <c r="F15" i="1" s="1"/>
  <c r="G14" i="1"/>
  <c r="H14" i="1"/>
  <c r="H15" i="1" s="1"/>
  <c r="I14" i="1"/>
  <c r="I15" i="1" s="1"/>
  <c r="J14" i="1"/>
  <c r="K14" i="1"/>
  <c r="L14" i="1"/>
  <c r="M14" i="1"/>
  <c r="N14" i="1"/>
  <c r="O14" i="1"/>
  <c r="P14" i="1"/>
  <c r="V4" i="4" s="1"/>
  <c r="P10" i="1" s="1"/>
  <c r="Q14" i="1"/>
  <c r="Q15" i="1" s="1"/>
  <c r="R14" i="1"/>
  <c r="S14" i="1"/>
  <c r="Y4" i="4" s="1"/>
  <c r="S10" i="1" s="1"/>
  <c r="T14" i="1"/>
  <c r="Z4" i="4" s="1"/>
  <c r="T10" i="1" s="1"/>
  <c r="V14" i="1"/>
  <c r="V15" i="1" s="1"/>
  <c r="W14" i="1"/>
  <c r="X14" i="1"/>
  <c r="Y14" i="1"/>
  <c r="Y15" i="1" s="1"/>
  <c r="Z14" i="1"/>
  <c r="AA14" i="1"/>
  <c r="AB14" i="1"/>
  <c r="AB15" i="1" s="1"/>
  <c r="AC14" i="1"/>
  <c r="AD14" i="1"/>
  <c r="AE14" i="1"/>
  <c r="AF14" i="1"/>
  <c r="AG14" i="1"/>
  <c r="AH14" i="1"/>
  <c r="E15" i="1"/>
  <c r="G15" i="1"/>
  <c r="J15" i="1"/>
  <c r="K15" i="1"/>
  <c r="L15" i="1"/>
  <c r="M15" i="1"/>
  <c r="R15" i="1"/>
  <c r="S15" i="1"/>
  <c r="T15" i="1"/>
  <c r="U15" i="1"/>
  <c r="X15" i="1"/>
  <c r="Z15" i="1"/>
  <c r="AA15" i="1"/>
  <c r="AC15" i="1"/>
  <c r="AD15" i="1"/>
  <c r="AE15" i="1"/>
  <c r="AH15" i="1"/>
  <c r="D14" i="1"/>
  <c r="D15" i="1" s="1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AL4" i="4" l="1"/>
  <c r="AF10" i="1" s="1"/>
  <c r="AM4" i="4"/>
  <c r="AG10" i="1" s="1"/>
  <c r="AA4" i="4"/>
  <c r="U10" i="1" s="1"/>
  <c r="X4" i="4"/>
  <c r="R10" i="1" s="1"/>
  <c r="AF15" i="1"/>
  <c r="AI4" i="4"/>
  <c r="AC10" i="1" s="1"/>
  <c r="W4" i="4"/>
  <c r="Q10" i="1" s="1"/>
  <c r="G35" i="1"/>
  <c r="AD4" i="4"/>
  <c r="X10" i="1" s="1"/>
  <c r="R4" i="4"/>
  <c r="L10" i="1" s="1"/>
  <c r="AG4" i="4"/>
  <c r="AA10" i="1" s="1"/>
  <c r="M4" i="4"/>
  <c r="G10" i="1" s="1"/>
  <c r="AK4" i="4"/>
  <c r="AE10" i="1" s="1"/>
  <c r="AH4" i="4"/>
  <c r="AB10" i="1" s="1"/>
  <c r="AC4" i="4"/>
  <c r="W10" i="1" s="1"/>
  <c r="U4" i="4"/>
  <c r="O10" i="1" s="1"/>
  <c r="T4" i="4"/>
  <c r="N10" i="1" s="1"/>
  <c r="N4" i="4"/>
  <c r="H10" i="1" s="1"/>
  <c r="Q4" i="4"/>
  <c r="K10" i="1" s="1"/>
  <c r="P15" i="1"/>
  <c r="N15" i="1"/>
  <c r="L4" i="4"/>
  <c r="F10" i="1" s="1"/>
  <c r="W15" i="1"/>
  <c r="AN4" i="4"/>
  <c r="AH10" i="1" s="1"/>
  <c r="AJ4" i="4"/>
  <c r="AD10" i="1" s="1"/>
  <c r="AF4" i="4"/>
  <c r="Z10" i="1" s="1"/>
  <c r="S4" i="4"/>
  <c r="M10" i="1" s="1"/>
  <c r="AE4" i="4"/>
  <c r="Y10" i="1" s="1"/>
  <c r="AB4" i="4"/>
  <c r="V10" i="1" s="1"/>
  <c r="O15" i="1"/>
  <c r="O4" i="4"/>
  <c r="I10" i="1" s="1"/>
  <c r="K4" i="4"/>
  <c r="E10" i="1" s="1"/>
  <c r="P4" i="4"/>
  <c r="J10" i="1" s="1"/>
  <c r="J4" i="4"/>
  <c r="D10" i="1" s="1"/>
  <c r="J23" i="1"/>
  <c r="AI12" i="1"/>
  <c r="AI32" i="1"/>
  <c r="AI26" i="1" l="1"/>
  <c r="AI38" i="1"/>
  <c r="AI20" i="1"/>
  <c r="AI16" i="1"/>
  <c r="AI37" i="1" l="1"/>
  <c r="AI25" i="1"/>
</calcChain>
</file>

<file path=xl/sharedStrings.xml><?xml version="1.0" encoding="utf-8"?>
<sst xmlns="http://schemas.openxmlformats.org/spreadsheetml/2006/main" count="109" uniqueCount="60">
  <si>
    <t>no</t>
  </si>
  <si>
    <t>līdz</t>
  </si>
  <si>
    <t>st.</t>
  </si>
  <si>
    <t>Stundas
kopā</t>
  </si>
  <si>
    <t>Paula Stradiņa klīniskā universitātes slimnīca</t>
  </si>
  <si>
    <t>Rezidents</t>
  </si>
  <si>
    <t>Augstskola</t>
  </si>
  <si>
    <t>Specialitāte</t>
  </si>
  <si>
    <t>Cikla nosaukums</t>
  </si>
  <si>
    <t>tabeles nr.</t>
  </si>
  <si>
    <t>gada rezidents</t>
  </si>
  <si>
    <t>gada</t>
  </si>
  <si>
    <t>Slimnīcas virsstundas</t>
  </si>
  <si>
    <t>Cikla vadītājs:</t>
  </si>
  <si>
    <t>(vārds, uzvārds)</t>
  </si>
  <si>
    <t>(paraksts)</t>
  </si>
  <si>
    <t>z.v.</t>
  </si>
  <si>
    <t>Atbildīgais par specialitāti:</t>
  </si>
  <si>
    <t>PSKUS ārstniecības struktūrvienības vadītājs</t>
  </si>
  <si>
    <t>(datums)</t>
  </si>
  <si>
    <t>REZIDENTA APMĀCĪBAS PROCESA NOVĒRTĒJUMS</t>
  </si>
  <si>
    <t>Ārsts un cits mācību personāls, kurš visvairāk palīdzēja Tavā mācību procesā</t>
  </si>
  <si>
    <t>Savu apmācības procesu šomēnes novērtēju ar :</t>
  </si>
  <si>
    <t xml:space="preserve"> ballēm              (apvilkt vajadzīgo )</t>
  </si>
  <si>
    <t>REZIDENTA DARBA UN LAIKA UZSKAITES TABELE</t>
  </si>
  <si>
    <t>Pamata darba laiks kopā ar rezidentūras virsstundām (11h)</t>
  </si>
  <si>
    <t>n.st.</t>
  </si>
  <si>
    <t>H1</t>
  </si>
  <si>
    <t>H2</t>
  </si>
  <si>
    <t xml:space="preserve">n/st </t>
  </si>
  <si>
    <t>A</t>
  </si>
  <si>
    <t>S</t>
  </si>
  <si>
    <t>t.sk.nakts stundas</t>
  </si>
  <si>
    <t>Apmācības vieta</t>
  </si>
  <si>
    <t>Pasniedzēja vārds, uzvārds</t>
  </si>
  <si>
    <t>Nostrādātas stundas:</t>
  </si>
  <si>
    <t>Nostrādātas stundas KOPĀ:</t>
  </si>
  <si>
    <t>REZIDENTA DARBA UN MĀCĪBU LAIKA UZSKAITES TABELE</t>
  </si>
  <si>
    <t>Cikla nosaukums:</t>
  </si>
  <si>
    <t>Laika posms:</t>
  </si>
  <si>
    <t>Cikla vadītāja paraksts:</t>
  </si>
  <si>
    <t>Rezidents:</t>
  </si>
  <si>
    <t xml:space="preserve">tabeles nr. </t>
  </si>
  <si>
    <t xml:space="preserve">tālr. nr. </t>
  </si>
  <si>
    <t>aprīlis</t>
  </si>
  <si>
    <t>K</t>
  </si>
  <si>
    <t>VSIA</t>
  </si>
  <si>
    <t>REZIDENTA TEORĒTISKO SEMINĀRU UZSKAITES TABELE</t>
  </si>
  <si>
    <r>
      <t xml:space="preserve">tālr. nr. </t>
    </r>
    <r>
      <rPr>
        <sz val="12"/>
        <color indexed="12"/>
        <rFont val="Times New Roman"/>
        <family val="1"/>
        <charset val="186"/>
      </rPr>
      <t xml:space="preserve"> </t>
    </r>
  </si>
  <si>
    <t xml:space="preserve">e-pasts  </t>
  </si>
  <si>
    <t>Datums</t>
  </si>
  <si>
    <t>Norises vieta</t>
  </si>
  <si>
    <t>Semināra tēma</t>
  </si>
  <si>
    <t>Stundas (akadēmiskās)</t>
  </si>
  <si>
    <t>Semināra vadītāja vārds, uzvārds</t>
  </si>
  <si>
    <t>Semināra vadītāja paraksts</t>
  </si>
  <si>
    <t>Atbildīgais par specialitāti</t>
  </si>
  <si>
    <t>Tabeles nodošanas datums</t>
  </si>
  <si>
    <t>Vārds, uzvārds, paraksts</t>
  </si>
  <si>
    <t>Seminārus novērtēju ar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</si>
</sst>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8"/>
      <name val="Times New Roman"/>
      <family val="1"/>
      <charset val="186"/>
    </font>
    <font>
      <sz val="14"/>
      <name val="Times New Roman"/>
      <family val="1"/>
      <charset val="186"/>
    </font>
    <font>
      <b/>
      <sz val="20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color theme="10"/>
      <name val="Arial"/>
      <family val="2"/>
      <charset val="186"/>
    </font>
    <font>
      <b/>
      <sz val="14"/>
      <color indexed="12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0"/>
      <color rgb="FF333333"/>
      <name val="Arial"/>
      <family val="2"/>
      <charset val="186"/>
    </font>
    <font>
      <b/>
      <sz val="13.5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24"/>
      <name val="Times New Roman"/>
      <family val="1"/>
      <charset val="186"/>
    </font>
    <font>
      <b/>
      <sz val="20"/>
      <name val="Times New Roman"/>
      <family val="1"/>
      <charset val="186"/>
    </font>
    <font>
      <sz val="12"/>
      <color indexed="12"/>
      <name val="Times New Roman"/>
      <family val="1"/>
      <charset val="186"/>
    </font>
    <font>
      <b/>
      <sz val="14"/>
      <color rgb="FF0000FF"/>
      <name val="Times New Roman"/>
      <family val="1"/>
      <charset val="186"/>
    </font>
    <font>
      <b/>
      <sz val="11"/>
      <color indexed="12"/>
      <name val="Times New Roman"/>
      <family val="1"/>
      <charset val="186"/>
    </font>
    <font>
      <b/>
      <sz val="10"/>
      <color indexed="12"/>
      <name val="Times New Roman"/>
      <family val="1"/>
      <charset val="186"/>
    </font>
    <font>
      <b/>
      <sz val="12"/>
      <color rgb="FF0000FF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3" fillId="5" borderId="0" xfId="0" applyFont="1" applyFill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0" fontId="14" fillId="0" borderId="0" xfId="0" applyFont="1"/>
    <xf numFmtId="0" fontId="10" fillId="0" borderId="0" xfId="0" applyFont="1" applyBorder="1" applyAlignment="1"/>
    <xf numFmtId="0" fontId="15" fillId="0" borderId="0" xfId="0" applyFont="1" applyFill="1" applyAlignment="1"/>
    <xf numFmtId="0" fontId="6" fillId="0" borderId="0" xfId="0" applyFont="1" applyFill="1" applyAlignment="1"/>
    <xf numFmtId="0" fontId="13" fillId="0" borderId="0" xfId="0" applyFont="1" applyFill="1" applyAlignment="1" applyProtection="1"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8" fillId="0" borderId="0" xfId="0" applyFont="1"/>
    <xf numFmtId="0" fontId="11" fillId="0" borderId="0" xfId="0" applyFont="1" applyBorder="1" applyAlignment="1"/>
    <xf numFmtId="0" fontId="7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Border="1"/>
    <xf numFmtId="0" fontId="11" fillId="0" borderId="0" xfId="0" applyFont="1" applyBorder="1"/>
    <xf numFmtId="0" fontId="13" fillId="0" borderId="0" xfId="0" applyFont="1" applyBorder="1" applyAlignment="1" applyProtection="1">
      <alignment horizontal="left"/>
      <protection locked="0"/>
    </xf>
    <xf numFmtId="0" fontId="11" fillId="0" borderId="8" xfId="0" applyFont="1" applyBorder="1"/>
    <xf numFmtId="0" fontId="14" fillId="0" borderId="5" xfId="0" applyFont="1" applyBorder="1"/>
    <xf numFmtId="0" fontId="18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Border="1" applyAlignment="1">
      <alignment horizontal="center"/>
    </xf>
    <xf numFmtId="0" fontId="10" fillId="0" borderId="0" xfId="0" applyFont="1" applyAlignment="1" applyProtection="1">
      <protection locked="0"/>
    </xf>
    <xf numFmtId="0" fontId="1" fillId="0" borderId="1" xfId="0" applyFont="1" applyBorder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 applyAlignment="1"/>
    <xf numFmtId="0" fontId="12" fillId="0" borderId="0" xfId="1" applyFill="1" applyBorder="1" applyAlignment="1"/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vertical="top" wrapText="1" readingOrder="1"/>
    </xf>
    <xf numFmtId="0" fontId="6" fillId="0" borderId="0" xfId="0" applyFont="1" applyAlignment="1">
      <alignment horizontal="center"/>
    </xf>
    <xf numFmtId="0" fontId="1" fillId="0" borderId="10" xfId="0" applyFont="1" applyBorder="1"/>
    <xf numFmtId="0" fontId="18" fillId="0" borderId="0" xfId="0" applyFont="1" applyAlignment="1" applyProtection="1">
      <protection locked="0"/>
    </xf>
    <xf numFmtId="0" fontId="15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/>
    </xf>
    <xf numFmtId="0" fontId="22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center" vertical="center"/>
    </xf>
    <xf numFmtId="0" fontId="15" fillId="6" borderId="0" xfId="0" applyFont="1" applyFill="1" applyAlignment="1" applyProtection="1">
      <protection locked="0"/>
    </xf>
    <xf numFmtId="0" fontId="12" fillId="0" borderId="10" xfId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0" fillId="2" borderId="0" xfId="0" applyFill="1"/>
    <xf numFmtId="0" fontId="25" fillId="0" borderId="0" xfId="0" applyFont="1"/>
    <xf numFmtId="0" fontId="25" fillId="2" borderId="0" xfId="0" applyFont="1" applyFill="1"/>
    <xf numFmtId="0" fontId="26" fillId="0" borderId="0" xfId="0" applyFont="1" applyAlignment="1">
      <alignment horizontal="right"/>
    </xf>
    <xf numFmtId="0" fontId="26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6" fillId="4" borderId="1" xfId="0" applyFont="1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11" xfId="0" applyFont="1" applyBorder="1" applyAlignment="1" applyProtection="1">
      <alignment horizontal="left"/>
      <protection locked="0"/>
    </xf>
    <xf numFmtId="0" fontId="13" fillId="5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0" fontId="13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</xf>
    <xf numFmtId="0" fontId="6" fillId="0" borderId="0" xfId="0" applyFont="1" applyAlignment="1">
      <alignment horizontal="right"/>
    </xf>
    <xf numFmtId="0" fontId="13" fillId="0" borderId="1" xfId="0" applyFont="1" applyBorder="1" applyAlignment="1" applyProtection="1">
      <alignment horizontal="left"/>
      <protection locked="0"/>
    </xf>
    <xf numFmtId="0" fontId="2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7" fillId="0" borderId="5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/>
    </xf>
    <xf numFmtId="0" fontId="18" fillId="0" borderId="5" xfId="0" applyFont="1" applyBorder="1" applyAlignment="1">
      <alignment horizontal="center"/>
    </xf>
    <xf numFmtId="0" fontId="10" fillId="0" borderId="5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4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9" fillId="4" borderId="11" xfId="0" applyFont="1" applyFill="1" applyBorder="1" applyAlignment="1" applyProtection="1">
      <alignment horizontal="left" wrapText="1"/>
      <protection locked="0"/>
    </xf>
    <xf numFmtId="0" fontId="9" fillId="4" borderId="13" xfId="0" applyFont="1" applyFill="1" applyBorder="1" applyAlignment="1" applyProtection="1">
      <alignment horizontal="left" wrapText="1"/>
      <protection locked="0"/>
    </xf>
    <xf numFmtId="0" fontId="9" fillId="4" borderId="10" xfId="0" applyFont="1" applyFill="1" applyBorder="1" applyAlignment="1" applyProtection="1">
      <alignment horizontal="left" wrapText="1"/>
      <protection locked="0"/>
    </xf>
    <xf numFmtId="0" fontId="10" fillId="0" borderId="11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28" fillId="4" borderId="0" xfId="0" applyFont="1" applyFill="1" applyAlignment="1">
      <alignment horizontal="left" wrapText="1"/>
    </xf>
    <xf numFmtId="0" fontId="1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" fontId="13" fillId="5" borderId="0" xfId="0" applyNumberFormat="1" applyFont="1" applyFill="1" applyAlignment="1" applyProtection="1">
      <alignment wrapText="1"/>
      <protection locked="0"/>
    </xf>
    <xf numFmtId="0" fontId="30" fillId="5" borderId="5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49" fontId="3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32" fillId="0" borderId="1" xfId="0" applyFont="1" applyBorder="1" applyAlignment="1" applyProtection="1">
      <alignment horizontal="center" wrapText="1"/>
      <protection locked="0"/>
    </xf>
    <xf numFmtId="0" fontId="11" fillId="0" borderId="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32" fillId="0" borderId="4" xfId="0" applyFont="1" applyBorder="1" applyAlignment="1" applyProtection="1">
      <alignment horizontal="center" wrapText="1"/>
      <protection locked="0"/>
    </xf>
    <xf numFmtId="0" fontId="32" fillId="0" borderId="15" xfId="0" applyFont="1" applyBorder="1" applyAlignment="1" applyProtection="1">
      <alignment horizontal="center" wrapText="1"/>
      <protection locked="0"/>
    </xf>
    <xf numFmtId="0" fontId="32" fillId="0" borderId="5" xfId="0" applyFont="1" applyBorder="1" applyAlignment="1" applyProtection="1">
      <alignment horizontal="center" wrapText="1"/>
      <protection locked="0"/>
    </xf>
    <xf numFmtId="0" fontId="32" fillId="0" borderId="16" xfId="0" applyFont="1" applyBorder="1" applyAlignment="1" applyProtection="1">
      <alignment horizontal="center" wrapText="1"/>
      <protection locked="0"/>
    </xf>
    <xf numFmtId="0" fontId="11" fillId="0" borderId="14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49" fontId="31" fillId="4" borderId="14" xfId="0" applyNumberFormat="1" applyFont="1" applyFill="1" applyBorder="1" applyAlignment="1" applyProtection="1">
      <alignment horizontal="center" vertical="top" wrapText="1"/>
      <protection locked="0"/>
    </xf>
    <xf numFmtId="49" fontId="31" fillId="4" borderId="15" xfId="0" applyNumberFormat="1" applyFont="1" applyFill="1" applyBorder="1" applyAlignment="1" applyProtection="1">
      <alignment horizontal="center" vertical="top" wrapText="1"/>
      <protection locked="0"/>
    </xf>
    <xf numFmtId="0" fontId="32" fillId="0" borderId="14" xfId="0" applyFont="1" applyBorder="1" applyAlignment="1" applyProtection="1">
      <alignment horizontal="center" wrapText="1"/>
      <protection locked="0"/>
    </xf>
    <xf numFmtId="49" fontId="31" fillId="4" borderId="17" xfId="0" applyNumberFormat="1" applyFont="1" applyFill="1" applyBorder="1" applyAlignment="1" applyProtection="1">
      <alignment horizontal="center" vertical="top" wrapText="1"/>
      <protection locked="0"/>
    </xf>
    <xf numFmtId="49" fontId="31" fillId="4" borderId="16" xfId="0" applyNumberFormat="1" applyFont="1" applyFill="1" applyBorder="1" applyAlignment="1" applyProtection="1">
      <alignment horizontal="center" vertical="top" wrapText="1"/>
      <protection locked="0"/>
    </xf>
    <xf numFmtId="0" fontId="32" fillId="0" borderId="17" xfId="0" applyFont="1" applyBorder="1" applyAlignment="1" applyProtection="1">
      <alignment horizontal="center" wrapText="1"/>
      <protection locked="0"/>
    </xf>
    <xf numFmtId="0" fontId="18" fillId="0" borderId="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0" fontId="18" fillId="0" borderId="0" xfId="0" applyFont="1" applyAlignment="1">
      <alignment wrapText="1"/>
    </xf>
    <xf numFmtId="0" fontId="33" fillId="0" borderId="5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</cellXfs>
  <cellStyles count="2"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83344</xdr:rowOff>
    </xdr:from>
    <xdr:to>
      <xdr:col>1</xdr:col>
      <xdr:colOff>642937</xdr:colOff>
      <xdr:row>3</xdr:row>
      <xdr:rowOff>238124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544CF-206B-4B4A-AD40-BBFB4D89CC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83344"/>
          <a:ext cx="2476499" cy="869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19050</xdr:rowOff>
    </xdr:from>
    <xdr:to>
      <xdr:col>1</xdr:col>
      <xdr:colOff>1167341</xdr:colOff>
      <xdr:row>4</xdr:row>
      <xdr:rowOff>62705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B1F6B-8DFC-415C-A8FC-4DACD577C58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2481791" cy="85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19050</xdr:rowOff>
    </xdr:from>
    <xdr:to>
      <xdr:col>5</xdr:col>
      <xdr:colOff>62441</xdr:colOff>
      <xdr:row>2</xdr:row>
      <xdr:rowOff>259555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B5D4B-C644-4803-8680-E29FB8618B0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050"/>
          <a:ext cx="2481791" cy="900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174624</xdr:colOff>
      <xdr:row>3</xdr:row>
      <xdr:rowOff>173830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6DF78AC-C1D4-4F98-89D7-A58F40FAB6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599" cy="103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85"/>
  <sheetViews>
    <sheetView tabSelected="1" zoomScale="80" zoomScaleNormal="80" zoomScaleSheetLayoutView="90" workbookViewId="0">
      <selection activeCell="B16" sqref="B16:B19"/>
    </sheetView>
  </sheetViews>
  <sheetFormatPr defaultRowHeight="15" x14ac:dyDescent="0.25"/>
  <cols>
    <col min="1" max="1" width="27.85546875" customWidth="1"/>
    <col min="2" max="2" width="25" customWidth="1"/>
    <col min="3" max="3" width="4.5703125" customWidth="1"/>
    <col min="4" max="33" width="4.42578125" customWidth="1"/>
    <col min="34" max="34" width="5.7109375" customWidth="1"/>
    <col min="35" max="35" width="6.85546875" style="4" customWidth="1"/>
    <col min="36" max="37" width="3" customWidth="1"/>
    <col min="38" max="38" width="3.42578125" customWidth="1"/>
    <col min="39" max="40" width="3" customWidth="1"/>
    <col min="41" max="41" width="3.7109375" customWidth="1"/>
    <col min="42" max="42" width="3" customWidth="1"/>
    <col min="43" max="43" width="3" style="9" customWidth="1"/>
    <col min="44" max="44" width="3.7109375" customWidth="1"/>
    <col min="45" max="45" width="9.42578125" customWidth="1"/>
    <col min="46" max="46" width="22.85546875" customWidth="1"/>
  </cols>
  <sheetData>
    <row r="1" spans="1:46" ht="20.25" customHeight="1" x14ac:dyDescent="0.3">
      <c r="A1" s="4"/>
      <c r="E1" s="85" t="s">
        <v>4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57"/>
      <c r="AD1" s="57"/>
      <c r="AE1" s="57"/>
      <c r="AF1" s="57"/>
      <c r="AG1" s="57"/>
      <c r="AH1" s="57"/>
      <c r="AI1" s="10"/>
      <c r="AJ1" s="57"/>
      <c r="AL1" s="10"/>
      <c r="AM1" s="10"/>
      <c r="AN1" s="10"/>
      <c r="AO1" s="10"/>
      <c r="AP1" s="10"/>
      <c r="AQ1" s="10"/>
      <c r="AR1" s="10"/>
    </row>
    <row r="2" spans="1:46" ht="22.5" customHeight="1" x14ac:dyDescent="0.3">
      <c r="A2" s="1"/>
      <c r="B2" s="1"/>
      <c r="C2" s="1"/>
      <c r="D2" s="1"/>
      <c r="E2" s="85" t="s">
        <v>24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57"/>
      <c r="AD2" s="57"/>
      <c r="AE2" s="57"/>
      <c r="AF2" s="57"/>
      <c r="AG2" s="57"/>
      <c r="AH2" s="57"/>
      <c r="AI2" s="6"/>
      <c r="AJ2" s="57"/>
      <c r="AM2" s="3"/>
      <c r="AQ2" s="3"/>
      <c r="AR2" s="6"/>
    </row>
    <row r="3" spans="1:46" ht="12.75" customHeight="1" x14ac:dyDescent="0.3">
      <c r="A3" s="1"/>
      <c r="B3" s="1"/>
      <c r="C3" s="1"/>
      <c r="D3" s="1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6"/>
      <c r="AJ3" s="48"/>
      <c r="AM3" s="3"/>
      <c r="AQ3" s="3"/>
      <c r="AR3" s="6"/>
    </row>
    <row r="4" spans="1:46" ht="19.5" customHeight="1" x14ac:dyDescent="0.35">
      <c r="A4" s="114" t="s">
        <v>5</v>
      </c>
      <c r="B4" s="114"/>
      <c r="C4" s="31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8"/>
      <c r="V4" s="18"/>
      <c r="W4" s="88" t="s">
        <v>42</v>
      </c>
      <c r="X4" s="88"/>
      <c r="Y4" s="88"/>
      <c r="Z4" s="88"/>
      <c r="AA4" s="88"/>
      <c r="AB4" s="88"/>
      <c r="AC4" s="18"/>
      <c r="AD4" s="18"/>
      <c r="AE4" s="89" t="s">
        <v>43</v>
      </c>
      <c r="AF4" s="89"/>
      <c r="AG4" s="89"/>
      <c r="AH4" s="90"/>
      <c r="AI4" s="72"/>
      <c r="AJ4" s="52"/>
      <c r="AK4" s="52"/>
      <c r="AL4" s="52"/>
      <c r="AM4" s="52"/>
      <c r="AN4" s="52"/>
      <c r="AO4" s="52"/>
      <c r="AP4" s="52"/>
      <c r="AQ4" s="52"/>
      <c r="AR4" s="52"/>
      <c r="AS4" s="52"/>
    </row>
    <row r="5" spans="1:46" ht="18.75" customHeight="1" x14ac:dyDescent="0.3">
      <c r="A5" s="95" t="s">
        <v>6</v>
      </c>
      <c r="B5" s="95"/>
      <c r="C5" s="12"/>
      <c r="D5" s="112"/>
      <c r="E5" s="112"/>
      <c r="F5" s="112"/>
      <c r="G5" s="112"/>
      <c r="H5" s="112"/>
      <c r="I5" s="112"/>
      <c r="J5" s="11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I5" s="12"/>
      <c r="AJ5" s="24"/>
      <c r="AK5" s="24"/>
      <c r="AL5" s="24"/>
      <c r="AM5" s="24"/>
      <c r="AN5" s="24"/>
      <c r="AO5" s="32"/>
      <c r="AP5" s="32"/>
      <c r="AQ5" s="53"/>
      <c r="AR5" s="32"/>
      <c r="AS5" s="24"/>
    </row>
    <row r="6" spans="1:46" ht="18.75" customHeight="1" x14ac:dyDescent="0.3">
      <c r="A6" s="95" t="s">
        <v>7</v>
      </c>
      <c r="B6" s="95"/>
      <c r="C6" s="12"/>
      <c r="D6" s="93"/>
      <c r="E6" s="93"/>
      <c r="F6" s="93"/>
      <c r="G6" s="93"/>
      <c r="H6" s="93"/>
      <c r="I6" s="93"/>
      <c r="J6" s="93"/>
      <c r="K6" s="19"/>
      <c r="L6" s="19"/>
      <c r="M6" s="71">
        <v>1</v>
      </c>
      <c r="N6" s="94" t="s">
        <v>10</v>
      </c>
      <c r="O6" s="94"/>
      <c r="P6" s="94"/>
      <c r="Q6" s="94"/>
      <c r="R6" s="94"/>
      <c r="S6" s="94"/>
      <c r="T6" s="94"/>
      <c r="U6" s="20"/>
      <c r="V6" s="20"/>
      <c r="W6" s="21"/>
      <c r="X6" s="95">
        <v>20</v>
      </c>
      <c r="Y6" s="95"/>
      <c r="Z6" s="15">
        <v>25</v>
      </c>
      <c r="AA6" s="92" t="s">
        <v>11</v>
      </c>
      <c r="AB6" s="92"/>
      <c r="AC6" s="92"/>
      <c r="AD6" s="92"/>
      <c r="AE6" s="91" t="s">
        <v>44</v>
      </c>
      <c r="AF6" s="91"/>
      <c r="AG6" s="91"/>
      <c r="AH6" s="91"/>
      <c r="AI6" s="12"/>
      <c r="AJ6" s="51"/>
      <c r="AK6" s="24"/>
      <c r="AL6" s="24"/>
      <c r="AM6" s="54"/>
      <c r="AN6" s="54"/>
      <c r="AO6" s="32"/>
      <c r="AP6" s="32"/>
      <c r="AQ6" s="53"/>
      <c r="AR6" s="32"/>
      <c r="AS6" s="24"/>
    </row>
    <row r="7" spans="1:46" ht="19.5" customHeight="1" x14ac:dyDescent="0.35">
      <c r="A7" s="95" t="s">
        <v>8</v>
      </c>
      <c r="B7" s="95"/>
      <c r="C7" s="34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38"/>
      <c r="P7" s="14"/>
      <c r="Q7" s="16"/>
      <c r="R7" s="17"/>
      <c r="S7" s="17"/>
      <c r="T7" s="17"/>
      <c r="U7" s="17"/>
      <c r="V7" s="17"/>
      <c r="W7" s="17"/>
      <c r="X7" s="17"/>
      <c r="Y7" s="17"/>
      <c r="Z7" s="17"/>
      <c r="AA7" s="16"/>
      <c r="AB7" s="14"/>
      <c r="AC7" s="14"/>
      <c r="AD7" s="14"/>
      <c r="AE7" s="14"/>
      <c r="AF7" s="14"/>
      <c r="AG7" s="14"/>
      <c r="AI7" s="11"/>
      <c r="AJ7" s="24"/>
      <c r="AK7" s="24"/>
      <c r="AL7" s="24"/>
      <c r="AM7" s="24"/>
      <c r="AN7" s="24"/>
      <c r="AO7" s="32"/>
      <c r="AP7" s="32"/>
      <c r="AQ7" s="55"/>
      <c r="AR7" s="32"/>
      <c r="AS7" s="24"/>
    </row>
    <row r="8" spans="1:46" ht="12" customHeight="1" x14ac:dyDescent="0.35">
      <c r="A8" s="11"/>
      <c r="B8" s="11"/>
      <c r="C8" s="34"/>
      <c r="D8" s="11"/>
      <c r="E8" s="22"/>
      <c r="F8" s="22"/>
      <c r="G8" s="22"/>
      <c r="H8" s="22"/>
      <c r="I8" s="22"/>
      <c r="J8" s="22"/>
      <c r="K8" s="22"/>
      <c r="L8" s="22"/>
      <c r="M8" s="22"/>
      <c r="N8" s="22"/>
      <c r="O8" s="37"/>
      <c r="P8" s="36"/>
      <c r="Q8" s="14"/>
      <c r="R8" s="16"/>
      <c r="S8" s="17"/>
      <c r="T8" s="35"/>
      <c r="U8" s="17"/>
      <c r="V8" s="17"/>
      <c r="W8" s="17"/>
      <c r="X8" s="17"/>
      <c r="Y8" s="17"/>
      <c r="Z8" s="17"/>
      <c r="AA8" s="17"/>
      <c r="AB8" s="16"/>
      <c r="AC8" s="14"/>
      <c r="AD8" s="14"/>
      <c r="AE8" s="14"/>
      <c r="AF8" s="14"/>
      <c r="AG8" s="14"/>
      <c r="AH8" s="14"/>
      <c r="AJ8" s="24"/>
      <c r="AK8" s="24"/>
      <c r="AL8" s="24"/>
      <c r="AM8" s="24"/>
      <c r="AN8" s="24"/>
      <c r="AO8" s="24"/>
      <c r="AP8" s="24"/>
      <c r="AQ8" s="33"/>
      <c r="AR8" s="24"/>
      <c r="AS8" s="24"/>
      <c r="AT8" s="23"/>
    </row>
    <row r="9" spans="1:46" ht="19.5" x14ac:dyDescent="0.35">
      <c r="A9" s="11"/>
      <c r="B9" s="11"/>
      <c r="C9" s="34"/>
      <c r="D9" s="97" t="s">
        <v>25</v>
      </c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39"/>
      <c r="T9" s="17"/>
      <c r="U9" s="17"/>
      <c r="V9" s="17"/>
      <c r="W9" s="17"/>
      <c r="X9" s="17"/>
      <c r="Y9" s="17"/>
      <c r="Z9" s="17"/>
      <c r="AA9" s="17"/>
      <c r="AB9" s="16"/>
      <c r="AC9" s="14"/>
      <c r="AD9" s="14"/>
      <c r="AE9" s="14"/>
      <c r="AF9" s="14"/>
      <c r="AG9" s="14"/>
      <c r="AH9" s="14"/>
      <c r="AQ9"/>
    </row>
    <row r="10" spans="1:46" s="2" customFormat="1" ht="9.75" customHeight="1" x14ac:dyDescent="0.3">
      <c r="A10" s="106" t="s">
        <v>34</v>
      </c>
      <c r="B10" s="108" t="s">
        <v>33</v>
      </c>
      <c r="C10" s="28"/>
      <c r="D10" s="70" t="str">
        <f>IF(Sheet3!J4&gt;24,"nok","ok")</f>
        <v>ok</v>
      </c>
      <c r="E10" s="70" t="str">
        <f>IF(Sheet3!K4&gt;24,"nok","ok")</f>
        <v>ok</v>
      </c>
      <c r="F10" s="70" t="str">
        <f>IF(Sheet3!L4&gt;24,"nok","ok")</f>
        <v>ok</v>
      </c>
      <c r="G10" s="70" t="str">
        <f>IF(Sheet3!M4&gt;24,"nok","ok")</f>
        <v>ok</v>
      </c>
      <c r="H10" s="70" t="str">
        <f>IF(Sheet3!N4&gt;24,"nok","ok")</f>
        <v>ok</v>
      </c>
      <c r="I10" s="70" t="str">
        <f>IF(Sheet3!O4&gt;24,"nok","ok")</f>
        <v>ok</v>
      </c>
      <c r="J10" s="70" t="str">
        <f>IF(Sheet3!P4&gt;24,"nok","ok")</f>
        <v>ok</v>
      </c>
      <c r="K10" s="70" t="str">
        <f>IF(Sheet3!Q4&gt;24,"nok","ok")</f>
        <v>ok</v>
      </c>
      <c r="L10" s="70" t="str">
        <f>IF(Sheet3!R4&gt;24,"nok","ok")</f>
        <v>ok</v>
      </c>
      <c r="M10" s="70" t="str">
        <f>IF(Sheet3!S4&gt;24,"nok","ok")</f>
        <v>ok</v>
      </c>
      <c r="N10" s="70" t="str">
        <f>IF(Sheet3!T4&gt;24,"nok","ok")</f>
        <v>ok</v>
      </c>
      <c r="O10" s="70" t="str">
        <f>IF(Sheet3!U4&gt;24,"nok","ok")</f>
        <v>ok</v>
      </c>
      <c r="P10" s="70" t="str">
        <f>IF(Sheet3!V4&gt;24,"nok","ok")</f>
        <v>ok</v>
      </c>
      <c r="Q10" s="70" t="str">
        <f>IF(Sheet3!W4&gt;24,"nok","ok")</f>
        <v>ok</v>
      </c>
      <c r="R10" s="70" t="str">
        <f>IF(Sheet3!X4&gt;24,"nok","ok")</f>
        <v>ok</v>
      </c>
      <c r="S10" s="70" t="str">
        <f>IF(Sheet3!Y4&gt;24,"nok","ok")</f>
        <v>ok</v>
      </c>
      <c r="T10" s="70" t="str">
        <f>IF(Sheet3!Z4&gt;24,"nok","ok")</f>
        <v>ok</v>
      </c>
      <c r="U10" s="70" t="str">
        <f>IF(Sheet3!AA4&gt;24,"nok","ok")</f>
        <v>ok</v>
      </c>
      <c r="V10" s="70" t="str">
        <f>IF(Sheet3!AB4&gt;24,"nok","ok")</f>
        <v>ok</v>
      </c>
      <c r="W10" s="70" t="str">
        <f>IF(Sheet3!AC4&gt;24,"nok","ok")</f>
        <v>ok</v>
      </c>
      <c r="X10" s="70" t="str">
        <f>IF(Sheet3!AD4&gt;24,"nok","ok")</f>
        <v>ok</v>
      </c>
      <c r="Y10" s="70" t="str">
        <f>IF(Sheet3!AE4&gt;24,"nok","ok")</f>
        <v>ok</v>
      </c>
      <c r="Z10" s="70" t="str">
        <f>IF(Sheet3!AF4&gt;24,"nok","ok")</f>
        <v>ok</v>
      </c>
      <c r="AA10" s="70" t="str">
        <f>IF(Sheet3!AG4&gt;24,"nok","ok")</f>
        <v>ok</v>
      </c>
      <c r="AB10" s="70" t="str">
        <f>IF(Sheet3!AH4&gt;24,"nok","ok")</f>
        <v>ok</v>
      </c>
      <c r="AC10" s="70" t="str">
        <f>IF(Sheet3!AI4&gt;24,"nok","ok")</f>
        <v>ok</v>
      </c>
      <c r="AD10" s="70" t="str">
        <f>IF(Sheet3!AJ4&gt;24,"nok","ok")</f>
        <v>ok</v>
      </c>
      <c r="AE10" s="70" t="str">
        <f>IF(Sheet3!AK4&gt;24,"nok","ok")</f>
        <v>ok</v>
      </c>
      <c r="AF10" s="70" t="str">
        <f>IF(Sheet3!AL4&gt;24,"nok","ok")</f>
        <v>ok</v>
      </c>
      <c r="AG10" s="70" t="str">
        <f>IF(Sheet3!AM4&gt;24,"nok","ok")</f>
        <v>ok</v>
      </c>
      <c r="AH10" s="70" t="str">
        <f>IF(Sheet3!AN4&gt;24,"nok","ok")</f>
        <v>ok</v>
      </c>
      <c r="AI10" s="86" t="s">
        <v>3</v>
      </c>
    </row>
    <row r="11" spans="1:46" s="2" customFormat="1" ht="29.25" customHeight="1" x14ac:dyDescent="0.3">
      <c r="A11" s="107"/>
      <c r="B11" s="109"/>
      <c r="C11" s="28"/>
      <c r="D11" s="59">
        <v>1</v>
      </c>
      <c r="E11" s="59">
        <v>2</v>
      </c>
      <c r="F11" s="59">
        <v>3</v>
      </c>
      <c r="G11" s="59">
        <v>4</v>
      </c>
      <c r="H11" s="59">
        <v>5</v>
      </c>
      <c r="I11" s="59">
        <v>6</v>
      </c>
      <c r="J11" s="59">
        <v>7</v>
      </c>
      <c r="K11" s="59">
        <v>8</v>
      </c>
      <c r="L11" s="59">
        <v>9</v>
      </c>
      <c r="M11" s="59">
        <v>10</v>
      </c>
      <c r="N11" s="59">
        <v>11</v>
      </c>
      <c r="O11" s="59">
        <v>12</v>
      </c>
      <c r="P11" s="59">
        <v>13</v>
      </c>
      <c r="Q11" s="59">
        <v>14</v>
      </c>
      <c r="R11" s="59">
        <v>15</v>
      </c>
      <c r="S11" s="59">
        <v>16</v>
      </c>
      <c r="T11" s="59">
        <v>17</v>
      </c>
      <c r="U11" s="59">
        <v>18</v>
      </c>
      <c r="V11" s="59">
        <v>19</v>
      </c>
      <c r="W11" s="59">
        <v>20</v>
      </c>
      <c r="X11" s="59">
        <v>21</v>
      </c>
      <c r="Y11" s="59">
        <v>22</v>
      </c>
      <c r="Z11" s="59">
        <v>23</v>
      </c>
      <c r="AA11" s="59">
        <v>24</v>
      </c>
      <c r="AB11" s="59">
        <v>25</v>
      </c>
      <c r="AC11" s="59">
        <v>26</v>
      </c>
      <c r="AD11" s="59">
        <v>27</v>
      </c>
      <c r="AE11" s="59">
        <v>28</v>
      </c>
      <c r="AF11" s="59">
        <v>29</v>
      </c>
      <c r="AG11" s="59">
        <v>30</v>
      </c>
      <c r="AH11" s="59">
        <v>31</v>
      </c>
      <c r="AI11" s="87"/>
    </row>
    <row r="12" spans="1:46" ht="14.25" customHeight="1" x14ac:dyDescent="0.25">
      <c r="A12" s="103"/>
      <c r="B12" s="103"/>
      <c r="C12" s="47" t="s">
        <v>0</v>
      </c>
      <c r="D12" s="68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82">
        <f>SUM(D14:AH14)</f>
        <v>0</v>
      </c>
      <c r="AQ12"/>
    </row>
    <row r="13" spans="1:46" ht="14.25" customHeight="1" x14ac:dyDescent="0.25">
      <c r="A13" s="104"/>
      <c r="B13" s="104"/>
      <c r="C13" s="47" t="s">
        <v>1</v>
      </c>
      <c r="D13" s="68"/>
      <c r="E13" s="6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83"/>
      <c r="AQ13"/>
    </row>
    <row r="14" spans="1:46" ht="13.5" customHeight="1" x14ac:dyDescent="0.25">
      <c r="A14" s="104"/>
      <c r="B14" s="104"/>
      <c r="C14" s="47" t="s">
        <v>2</v>
      </c>
      <c r="D14" s="8">
        <f>IF(ISNUMBER(D12),IF((D13-D12&lt;=0),(24-D12+D13),(D13-D12)),0)</f>
        <v>0</v>
      </c>
      <c r="E14" s="8">
        <f t="shared" ref="E14:AH14" si="0">IF(ISNUMBER(E12),IF((E13-E12&lt;=0),(24-E12+E13),(E13-E12)),0)</f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  <c r="AC14" s="8">
        <f t="shared" si="0"/>
        <v>0</v>
      </c>
      <c r="AD14" s="8">
        <f t="shared" si="0"/>
        <v>0</v>
      </c>
      <c r="AE14" s="8">
        <f t="shared" si="0"/>
        <v>0</v>
      </c>
      <c r="AF14" s="8">
        <f t="shared" si="0"/>
        <v>0</v>
      </c>
      <c r="AG14" s="8">
        <f t="shared" si="0"/>
        <v>0</v>
      </c>
      <c r="AH14" s="8">
        <f t="shared" si="0"/>
        <v>0</v>
      </c>
      <c r="AI14" s="83"/>
      <c r="AQ14"/>
    </row>
    <row r="15" spans="1:46" ht="13.5" customHeight="1" x14ac:dyDescent="0.25">
      <c r="A15" s="105"/>
      <c r="B15" s="105"/>
      <c r="C15" s="47" t="s">
        <v>26</v>
      </c>
      <c r="D15" s="8">
        <f>IF(ISNUMBER(D12),VLOOKUP(D12,Sheet3!$B$5:$D$29,3,0)-VLOOKUP((D12+D14),Sheet3!$C$5:$D$53,2,0),0)</f>
        <v>0</v>
      </c>
      <c r="E15" s="8">
        <f>IF(ISNUMBER(E12),VLOOKUP(E12,Sheet3!$B$5:$D$29,3,0)-VLOOKUP((E12+E14),Sheet3!$C$5:$D$53,2,0),0)</f>
        <v>0</v>
      </c>
      <c r="F15" s="8">
        <f>IF(ISNUMBER(F12),VLOOKUP(F12,Sheet3!$B$5:$D$29,3,0)-VLOOKUP((F12+F14),Sheet3!$C$5:$D$53,2,0),0)</f>
        <v>0</v>
      </c>
      <c r="G15" s="8">
        <f>IF(ISNUMBER(G12),VLOOKUP(G12,Sheet3!$B$5:$D$29,3,0)-VLOOKUP((G12+G14),Sheet3!$C$5:$D$53,2,0),0)</f>
        <v>0</v>
      </c>
      <c r="H15" s="8">
        <f>IF(ISNUMBER(H12),VLOOKUP(H12,Sheet3!$B$5:$D$29,3,0)-VLOOKUP((H12+H14),Sheet3!$C$5:$D$53,2,0),0)</f>
        <v>0</v>
      </c>
      <c r="I15" s="8">
        <f>IF(ISNUMBER(I12),VLOOKUP(I12,Sheet3!$B$5:$D$29,3,0)-VLOOKUP((I12+I14),Sheet3!$C$5:$D$53,2,0),0)</f>
        <v>0</v>
      </c>
      <c r="J15" s="8">
        <f>IF(ISNUMBER(J12),VLOOKUP(J12,Sheet3!$B$5:$D$29,3,0)-VLOOKUP((J12+J14),Sheet3!$C$5:$D$53,2,0),0)</f>
        <v>0</v>
      </c>
      <c r="K15" s="8">
        <f>IF(ISNUMBER(K12),VLOOKUP(K12,Sheet3!$B$5:$D$29,3,0)-VLOOKUP((K12+K14),Sheet3!$C$5:$D$53,2,0),0)</f>
        <v>0</v>
      </c>
      <c r="L15" s="8">
        <f>IF(ISNUMBER(L12),VLOOKUP(L12,Sheet3!$B$5:$D$29,3,0)-VLOOKUP((L12+L14),Sheet3!$C$5:$D$53,2,0),0)</f>
        <v>0</v>
      </c>
      <c r="M15" s="8">
        <f>IF(ISNUMBER(M12),VLOOKUP(M12,Sheet3!$B$5:$D$29,3,0)-VLOOKUP((M12+M14),Sheet3!$C$5:$D$53,2,0),0)</f>
        <v>0</v>
      </c>
      <c r="N15" s="8">
        <f>IF(ISNUMBER(N12),VLOOKUP(N12,Sheet3!$B$5:$D$29,3,0)-VLOOKUP((N12+N14),Sheet3!$C$5:$D$53,2,0),0)</f>
        <v>0</v>
      </c>
      <c r="O15" s="8">
        <f>IF(ISNUMBER(O12),VLOOKUP(O12,Sheet3!$B$5:$D$29,3,0)-VLOOKUP((O12+O14),Sheet3!$C$5:$D$53,2,0),0)</f>
        <v>0</v>
      </c>
      <c r="P15" s="8">
        <f>IF(ISNUMBER(P12),VLOOKUP(P12,Sheet3!$B$5:$D$29,3,0)-VLOOKUP((P12+P14),Sheet3!$C$5:$D$53,2,0),0)</f>
        <v>0</v>
      </c>
      <c r="Q15" s="8">
        <f>IF(ISNUMBER(Q12),VLOOKUP(Q12,Sheet3!$B$5:$D$29,3,0)-VLOOKUP((Q12+Q14),Sheet3!$C$5:$D$53,2,0),0)</f>
        <v>0</v>
      </c>
      <c r="R15" s="8">
        <f>IF(ISNUMBER(R12),VLOOKUP(R12,Sheet3!$B$5:$D$29,3,0)-VLOOKUP((R12+R14),Sheet3!$C$5:$D$53,2,0),0)</f>
        <v>0</v>
      </c>
      <c r="S15" s="8">
        <f>IF(ISNUMBER(S12),VLOOKUP(S12,Sheet3!$B$5:$D$29,3,0)-VLOOKUP((S12+S14),Sheet3!$C$5:$D$53,2,0),0)</f>
        <v>0</v>
      </c>
      <c r="T15" s="8">
        <f>IF(ISNUMBER(T12),VLOOKUP(T12,Sheet3!$B$5:$D$29,3,0)-VLOOKUP((T12+T14),Sheet3!$C$5:$D$53,2,0),0)</f>
        <v>0</v>
      </c>
      <c r="U15" s="8">
        <f>IF(ISNUMBER(U12),VLOOKUP(U12,Sheet3!$B$5:$D$29,3,0)-VLOOKUP((U12+U14),Sheet3!$C$5:$D$53,2,0),0)</f>
        <v>0</v>
      </c>
      <c r="V15" s="8">
        <f>IF(ISNUMBER(V12),VLOOKUP(V12,Sheet3!$B$5:$D$29,3,0)-VLOOKUP((V12+V14),Sheet3!$C$5:$D$53,2,0),0)</f>
        <v>0</v>
      </c>
      <c r="W15" s="8">
        <f>IF(ISNUMBER(W12),VLOOKUP(W12,Sheet3!$B$5:$D$29,3,0)-VLOOKUP((W12+W14),Sheet3!$C$5:$D$53,2,0),0)</f>
        <v>0</v>
      </c>
      <c r="X15" s="8">
        <f>IF(ISNUMBER(X12),VLOOKUP(X12,Sheet3!$B$5:$D$29,3,0)-VLOOKUP((X12+X14),Sheet3!$C$5:$D$53,2,0),0)</f>
        <v>0</v>
      </c>
      <c r="Y15" s="8">
        <f>IF(ISNUMBER(Y12),VLOOKUP(Y12,Sheet3!$B$5:$D$29,3,0)-VLOOKUP((Y12+Y14),Sheet3!$C$5:$D$53,2,0),0)</f>
        <v>0</v>
      </c>
      <c r="Z15" s="8">
        <f>IF(ISNUMBER(Z12),VLOOKUP(Z12,Sheet3!$B$5:$D$29,3,0)-VLOOKUP((Z12+Z14),Sheet3!$C$5:$D$53,2,0),0)</f>
        <v>0</v>
      </c>
      <c r="AA15" s="8">
        <f>IF(ISNUMBER(AA12),VLOOKUP(AA12,Sheet3!$B$5:$D$29,3,0)-VLOOKUP((AA12+AA14),Sheet3!$C$5:$D$53,2,0),0)</f>
        <v>0</v>
      </c>
      <c r="AB15" s="8">
        <f>IF(ISNUMBER(AB12),VLOOKUP(AB12,Sheet3!$B$5:$D$29,3,0)-VLOOKUP((AB12+AB14),Sheet3!$C$5:$D$53,2,0),0)</f>
        <v>0</v>
      </c>
      <c r="AC15" s="8">
        <f>IF(ISNUMBER(AC12),VLOOKUP(AC12,Sheet3!$B$5:$D$29,3,0)-VLOOKUP((AC12+AC14),Sheet3!$C$5:$D$53,2,0),0)</f>
        <v>0</v>
      </c>
      <c r="AD15" s="8">
        <f>IF(ISNUMBER(AD12),VLOOKUP(AD12,Sheet3!$B$5:$D$29,3,0)-VLOOKUP((AD12+AD14),Sheet3!$C$5:$D$53,2,0),0)</f>
        <v>0</v>
      </c>
      <c r="AE15" s="8">
        <f>IF(ISNUMBER(AE12),VLOOKUP(AE12,Sheet3!$B$5:$D$29,3,0)-VLOOKUP((AE12+AE14),Sheet3!$C$5:$D$53,2,0),0)</f>
        <v>0</v>
      </c>
      <c r="AF15" s="8">
        <f>IF(ISNUMBER(AF12),VLOOKUP(AF12,Sheet3!$B$5:$D$29,3,0)-VLOOKUP((AF12+AF14),Sheet3!$C$5:$D$53,2,0),0)</f>
        <v>0</v>
      </c>
      <c r="AG15" s="8">
        <f>IF(ISNUMBER(AG12),VLOOKUP(AG12,Sheet3!$B$5:$D$29,3,0)-VLOOKUP((AG12+AG14),Sheet3!$C$5:$D$53,2,0),0)</f>
        <v>0</v>
      </c>
      <c r="AH15" s="8">
        <f>IF(ISNUMBER(AH12),VLOOKUP(AH12,Sheet3!$B$5:$D$29,3,0)-VLOOKUP((AH12+AH14),Sheet3!$C$5:$D$53,2,0),0)</f>
        <v>0</v>
      </c>
      <c r="AI15" s="84"/>
      <c r="AQ15"/>
    </row>
    <row r="16" spans="1:46" ht="14.25" customHeight="1" x14ac:dyDescent="0.25">
      <c r="A16" s="103"/>
      <c r="B16" s="103"/>
      <c r="C16" s="47" t="s">
        <v>0</v>
      </c>
      <c r="D16" s="68"/>
      <c r="E16" s="68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82">
        <f t="shared" ref="AI16" si="1">SUM(D18:AH18)</f>
        <v>0</v>
      </c>
      <c r="AQ16"/>
    </row>
    <row r="17" spans="1:43" ht="14.25" customHeight="1" x14ac:dyDescent="0.25">
      <c r="A17" s="104"/>
      <c r="B17" s="104"/>
      <c r="C17" s="47" t="s">
        <v>1</v>
      </c>
      <c r="D17" s="68"/>
      <c r="E17" s="68"/>
      <c r="F17" s="68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83"/>
      <c r="AQ17"/>
    </row>
    <row r="18" spans="1:43" ht="14.25" customHeight="1" x14ac:dyDescent="0.25">
      <c r="A18" s="104"/>
      <c r="B18" s="104"/>
      <c r="C18" s="47" t="s">
        <v>2</v>
      </c>
      <c r="D18" s="8">
        <f>IF(ISNUMBER(D16),IF((D17-D16&lt;=0),(24-D16+D17),(D17-D16)),0)</f>
        <v>0</v>
      </c>
      <c r="E18" s="8">
        <f t="shared" ref="E18" si="2">IF(ISNUMBER(E16),IF((E17-E16&lt;=0),(24-E16+E17),(E17-E16)),0)</f>
        <v>0</v>
      </c>
      <c r="F18" s="8">
        <f t="shared" ref="F18" si="3">IF(ISNUMBER(F16),IF((F17-F16&lt;=0),(24-F16+F17),(F17-F16)),0)</f>
        <v>0</v>
      </c>
      <c r="G18" s="8">
        <f t="shared" ref="G18" si="4">IF(ISNUMBER(G16),IF((G17-G16&lt;=0),(24-G16+G17),(G17-G16)),0)</f>
        <v>0</v>
      </c>
      <c r="H18" s="8">
        <f t="shared" ref="H18" si="5">IF(ISNUMBER(H16),IF((H17-H16&lt;=0),(24-H16+H17),(H17-H16)),0)</f>
        <v>0</v>
      </c>
      <c r="I18" s="8">
        <f t="shared" ref="I18" si="6">IF(ISNUMBER(I16),IF((I17-I16&lt;=0),(24-I16+I17),(I17-I16)),0)</f>
        <v>0</v>
      </c>
      <c r="J18" s="8">
        <f t="shared" ref="J18" si="7">IF(ISNUMBER(J16),IF((J17-J16&lt;=0),(24-J16+J17),(J17-J16)),0)</f>
        <v>0</v>
      </c>
      <c r="K18" s="8">
        <f t="shared" ref="K18" si="8">IF(ISNUMBER(K16),IF((K17-K16&lt;=0),(24-K16+K17),(K17-K16)),0)</f>
        <v>0</v>
      </c>
      <c r="L18" s="8">
        <f t="shared" ref="L18" si="9">IF(ISNUMBER(L16),IF((L17-L16&lt;=0),(24-L16+L17),(L17-L16)),0)</f>
        <v>0</v>
      </c>
      <c r="M18" s="8">
        <f t="shared" ref="M18" si="10">IF(ISNUMBER(M16),IF((M17-M16&lt;=0),(24-M16+M17),(M17-M16)),0)</f>
        <v>0</v>
      </c>
      <c r="N18" s="8">
        <f t="shared" ref="N18" si="11">IF(ISNUMBER(N16),IF((N17-N16&lt;=0),(24-N16+N17),(N17-N16)),0)</f>
        <v>0</v>
      </c>
      <c r="O18" s="8">
        <f t="shared" ref="O18" si="12">IF(ISNUMBER(O16),IF((O17-O16&lt;=0),(24-O16+O17),(O17-O16)),0)</f>
        <v>0</v>
      </c>
      <c r="P18" s="8">
        <f t="shared" ref="P18" si="13">IF(ISNUMBER(P16),IF((P17-P16&lt;=0),(24-P16+P17),(P17-P16)),0)</f>
        <v>0</v>
      </c>
      <c r="Q18" s="8">
        <f t="shared" ref="Q18" si="14">IF(ISNUMBER(Q16),IF((Q17-Q16&lt;=0),(24-Q16+Q17),(Q17-Q16)),0)</f>
        <v>0</v>
      </c>
      <c r="R18" s="8">
        <f t="shared" ref="R18" si="15">IF(ISNUMBER(R16),IF((R17-R16&lt;=0),(24-R16+R17),(R17-R16)),0)</f>
        <v>0</v>
      </c>
      <c r="S18" s="8">
        <f t="shared" ref="S18" si="16">IF(ISNUMBER(S16),IF((S17-S16&lt;=0),(24-S16+S17),(S17-S16)),0)</f>
        <v>0</v>
      </c>
      <c r="T18" s="8">
        <f t="shared" ref="T18" si="17">IF(ISNUMBER(T16),IF((T17-T16&lt;=0),(24-T16+T17),(T17-T16)),0)</f>
        <v>0</v>
      </c>
      <c r="U18" s="8">
        <f t="shared" ref="U18" si="18">IF(ISNUMBER(U16),IF((U17-U16&lt;=0),(24-U16+U17),(U17-U16)),0)</f>
        <v>0</v>
      </c>
      <c r="V18" s="8">
        <f t="shared" ref="V18" si="19">IF(ISNUMBER(V16),IF((V17-V16&lt;=0),(24-V16+V17),(V17-V16)),0)</f>
        <v>0</v>
      </c>
      <c r="W18" s="8">
        <f t="shared" ref="W18" si="20">IF(ISNUMBER(W16),IF((W17-W16&lt;=0),(24-W16+W17),(W17-W16)),0)</f>
        <v>0</v>
      </c>
      <c r="X18" s="8">
        <f t="shared" ref="X18" si="21">IF(ISNUMBER(X16),IF((X17-X16&lt;=0),(24-X16+X17),(X17-X16)),0)</f>
        <v>0</v>
      </c>
      <c r="Y18" s="8">
        <f t="shared" ref="Y18" si="22">IF(ISNUMBER(Y16),IF((Y17-Y16&lt;=0),(24-Y16+Y17),(Y17-Y16)),0)</f>
        <v>0</v>
      </c>
      <c r="Z18" s="8">
        <f t="shared" ref="Z18" si="23">IF(ISNUMBER(Z16),IF((Z17-Z16&lt;=0),(24-Z16+Z17),(Z17-Z16)),0)</f>
        <v>0</v>
      </c>
      <c r="AA18" s="8">
        <f t="shared" ref="AA18" si="24">IF(ISNUMBER(AA16),IF((AA17-AA16&lt;=0),(24-AA16+AA17),(AA17-AA16)),0)</f>
        <v>0</v>
      </c>
      <c r="AB18" s="8">
        <f t="shared" ref="AB18" si="25">IF(ISNUMBER(AB16),IF((AB17-AB16&lt;=0),(24-AB16+AB17),(AB17-AB16)),0)</f>
        <v>0</v>
      </c>
      <c r="AC18" s="8">
        <f t="shared" ref="AC18" si="26">IF(ISNUMBER(AC16),IF((AC17-AC16&lt;=0),(24-AC16+AC17),(AC17-AC16)),0)</f>
        <v>0</v>
      </c>
      <c r="AD18" s="8">
        <f t="shared" ref="AD18" si="27">IF(ISNUMBER(AD16),IF((AD17-AD16&lt;=0),(24-AD16+AD17),(AD17-AD16)),0)</f>
        <v>0</v>
      </c>
      <c r="AE18" s="8">
        <f t="shared" ref="AE18" si="28">IF(ISNUMBER(AE16),IF((AE17-AE16&lt;=0),(24-AE16+AE17),(AE17-AE16)),0)</f>
        <v>0</v>
      </c>
      <c r="AF18" s="8">
        <f t="shared" ref="AF18" si="29">IF(ISNUMBER(AF16),IF((AF17-AF16&lt;=0),(24-AF16+AF17),(AF17-AF16)),0)</f>
        <v>0</v>
      </c>
      <c r="AG18" s="8">
        <f t="shared" ref="AG18" si="30">IF(ISNUMBER(AG16),IF((AG17-AG16&lt;=0),(24-AG16+AG17),(AG17-AG16)),0)</f>
        <v>0</v>
      </c>
      <c r="AH18" s="8">
        <f t="shared" ref="AH18" si="31">IF(ISNUMBER(AH16),IF((AH17-AH16&lt;=0),(24-AH16+AH17),(AH17-AH16)),0)</f>
        <v>0</v>
      </c>
      <c r="AI18" s="83"/>
      <c r="AQ18"/>
    </row>
    <row r="19" spans="1:43" ht="14.25" customHeight="1" x14ac:dyDescent="0.25">
      <c r="A19" s="105"/>
      <c r="B19" s="105"/>
      <c r="C19" s="47" t="s">
        <v>26</v>
      </c>
      <c r="D19" s="8">
        <f>IF(ISNUMBER(D16),VLOOKUP(D16,Sheet3!$B$5:$D$29,3,0)-VLOOKUP((D16+D18),Sheet3!$C$5:$D$53,2,0),0)</f>
        <v>0</v>
      </c>
      <c r="E19" s="8">
        <f>IF(ISNUMBER(E16),VLOOKUP(E16,Sheet3!$B$5:$D$29,3,0)-VLOOKUP((E16+E18),Sheet3!$C$5:$D$53,2,0),0)</f>
        <v>0</v>
      </c>
      <c r="F19" s="8">
        <f>IF(ISNUMBER(F16),VLOOKUP(F16,Sheet3!$B$5:$D$29,3,0)-VLOOKUP((F16+F18),Sheet3!$C$5:$D$53,2,0),0)</f>
        <v>0</v>
      </c>
      <c r="G19" s="8">
        <f>IF(ISNUMBER(G16),VLOOKUP(G16,Sheet3!$B$5:$D$29,3,0)-VLOOKUP((G16+G18),Sheet3!$C$5:$D$53,2,0),0)</f>
        <v>0</v>
      </c>
      <c r="H19" s="8">
        <f>IF(ISNUMBER(H16),VLOOKUP(H16,Sheet3!$B$5:$D$29,3,0)-VLOOKUP((H16+H18),Sheet3!$C$5:$D$53,2,0),0)</f>
        <v>0</v>
      </c>
      <c r="I19" s="8">
        <f>IF(ISNUMBER(I16),VLOOKUP(I16,Sheet3!$B$5:$D$29,3,0)-VLOOKUP((I16+I18),Sheet3!$C$5:$D$53,2,0),0)</f>
        <v>0</v>
      </c>
      <c r="J19" s="8">
        <f>IF(ISNUMBER(J16),VLOOKUP(J16,Sheet3!$B$5:$D$29,3,0)-VLOOKUP((J16+J18),Sheet3!$C$5:$D$53,2,0),0)</f>
        <v>0</v>
      </c>
      <c r="K19" s="8">
        <f>IF(ISNUMBER(K16),VLOOKUP(K16,Sheet3!$B$5:$D$29,3,0)-VLOOKUP((K16+K18),Sheet3!$C$5:$D$53,2,0),0)</f>
        <v>0</v>
      </c>
      <c r="L19" s="8">
        <f>IF(ISNUMBER(L16),VLOOKUP(L16,Sheet3!$B$5:$D$29,3,0)-VLOOKUP((L16+L18),Sheet3!$C$5:$D$53,2,0),0)</f>
        <v>0</v>
      </c>
      <c r="M19" s="8">
        <f>IF(ISNUMBER(M16),VLOOKUP(M16,Sheet3!$B$5:$D$29,3,0)-VLOOKUP((M16+M18),Sheet3!$C$5:$D$53,2,0),0)</f>
        <v>0</v>
      </c>
      <c r="N19" s="8">
        <f>IF(ISNUMBER(N16),VLOOKUP(N16,Sheet3!$B$5:$D$29,3,0)-VLOOKUP((N16+N18),Sheet3!$C$5:$D$53,2,0),0)</f>
        <v>0</v>
      </c>
      <c r="O19" s="8">
        <f>IF(ISNUMBER(O16),VLOOKUP(O16,Sheet3!$B$5:$D$29,3,0)-VLOOKUP((O16+O18),Sheet3!$C$5:$D$53,2,0),0)</f>
        <v>0</v>
      </c>
      <c r="P19" s="8">
        <f>IF(ISNUMBER(P16),VLOOKUP(P16,Sheet3!$B$5:$D$29,3,0)-VLOOKUP((P16+P18),Sheet3!$C$5:$D$53,2,0),0)</f>
        <v>0</v>
      </c>
      <c r="Q19" s="8">
        <f>IF(ISNUMBER(Q16),VLOOKUP(Q16,Sheet3!$B$5:$D$29,3,0)-VLOOKUP((Q16+Q18),Sheet3!$C$5:$D$53,2,0),0)</f>
        <v>0</v>
      </c>
      <c r="R19" s="8">
        <f>IF(ISNUMBER(R16),VLOOKUP(R16,Sheet3!$B$5:$D$29,3,0)-VLOOKUP((R16+R18),Sheet3!$C$5:$D$53,2,0),0)</f>
        <v>0</v>
      </c>
      <c r="S19" s="8">
        <f>IF(ISNUMBER(S16),VLOOKUP(S16,Sheet3!$B$5:$D$29,3,0)-VLOOKUP((S16+S18),Sheet3!$C$5:$D$53,2,0),0)</f>
        <v>0</v>
      </c>
      <c r="T19" s="8">
        <f>IF(ISNUMBER(T16),VLOOKUP(T16,Sheet3!$B$5:$D$29,3,0)-VLOOKUP((T16+T18),Sheet3!$C$5:$D$53,2,0),0)</f>
        <v>0</v>
      </c>
      <c r="U19" s="8">
        <f>IF(ISNUMBER(U16),VLOOKUP(U16,Sheet3!$B$5:$D$29,3,0)-VLOOKUP((U16+U18),Sheet3!$C$5:$D$53,2,0),0)</f>
        <v>0</v>
      </c>
      <c r="V19" s="8">
        <f>IF(ISNUMBER(V16),VLOOKUP(V16,Sheet3!$B$5:$D$29,3,0)-VLOOKUP((V16+V18),Sheet3!$C$5:$D$53,2,0),0)</f>
        <v>0</v>
      </c>
      <c r="W19" s="8">
        <f>IF(ISNUMBER(W16),VLOOKUP(W16,Sheet3!$B$5:$D$29,3,0)-VLOOKUP((W16+W18),Sheet3!$C$5:$D$53,2,0),0)</f>
        <v>0</v>
      </c>
      <c r="X19" s="8">
        <f>IF(ISNUMBER(X16),VLOOKUP(X16,Sheet3!$B$5:$D$29,3,0)-VLOOKUP((X16+X18),Sheet3!$C$5:$D$53,2,0),0)</f>
        <v>0</v>
      </c>
      <c r="Y19" s="8">
        <f>IF(ISNUMBER(Y16),VLOOKUP(Y16,Sheet3!$B$5:$D$29,3,0)-VLOOKUP((Y16+Y18),Sheet3!$C$5:$D$53,2,0),0)</f>
        <v>0</v>
      </c>
      <c r="Z19" s="8">
        <f>IF(ISNUMBER(Z16),VLOOKUP(Z16,Sheet3!$B$5:$D$29,3,0)-VLOOKUP((Z16+Z18),Sheet3!$C$5:$D$53,2,0),0)</f>
        <v>0</v>
      </c>
      <c r="AA19" s="8">
        <f>IF(ISNUMBER(AA16),VLOOKUP(AA16,Sheet3!$B$5:$D$29,3,0)-VLOOKUP((AA16+AA18),Sheet3!$C$5:$D$53,2,0),0)</f>
        <v>0</v>
      </c>
      <c r="AB19" s="8">
        <f>IF(ISNUMBER(AB16),VLOOKUP(AB16,Sheet3!$B$5:$D$29,3,0)-VLOOKUP((AB16+AB18),Sheet3!$C$5:$D$53,2,0),0)</f>
        <v>0</v>
      </c>
      <c r="AC19" s="8">
        <f>IF(ISNUMBER(AC16),VLOOKUP(AC16,Sheet3!$B$5:$D$29,3,0)-VLOOKUP((AC16+AC18),Sheet3!$C$5:$D$53,2,0),0)</f>
        <v>0</v>
      </c>
      <c r="AD19" s="8">
        <f>IF(ISNUMBER(AD16),VLOOKUP(AD16,Sheet3!$B$5:$D$29,3,0)-VLOOKUP((AD16+AD18),Sheet3!$C$5:$D$53,2,0),0)</f>
        <v>0</v>
      </c>
      <c r="AE19" s="8">
        <f>IF(ISNUMBER(AE16),VLOOKUP(AE16,Sheet3!$B$5:$D$29,3,0)-VLOOKUP((AE16+AE18),Sheet3!$C$5:$D$53,2,0),0)</f>
        <v>0</v>
      </c>
      <c r="AF19" s="8">
        <f>IF(ISNUMBER(AF16),VLOOKUP(AF16,Sheet3!$B$5:$D$29,3,0)-VLOOKUP((AF16+AF18),Sheet3!$C$5:$D$53,2,0),0)</f>
        <v>0</v>
      </c>
      <c r="AG19" s="8">
        <f>IF(ISNUMBER(AG16),VLOOKUP(AG16,Sheet3!$B$5:$D$29,3,0)-VLOOKUP((AG16+AG18),Sheet3!$C$5:$D$53,2,0),0)</f>
        <v>0</v>
      </c>
      <c r="AH19" s="8">
        <f>IF(ISNUMBER(AH16),VLOOKUP(AH16,Sheet3!$B$5:$D$29,3,0)-VLOOKUP((AH16+AH18),Sheet3!$C$5:$D$53,2,0),0)</f>
        <v>0</v>
      </c>
      <c r="AI19" s="84"/>
      <c r="AQ19"/>
    </row>
    <row r="20" spans="1:43" ht="14.25" customHeight="1" x14ac:dyDescent="0.25">
      <c r="A20" s="119"/>
      <c r="B20" s="119"/>
      <c r="C20" s="47" t="s">
        <v>0</v>
      </c>
      <c r="D20" s="6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8"/>
      <c r="AD20" s="69"/>
      <c r="AE20" s="69"/>
      <c r="AF20" s="69"/>
      <c r="AG20" s="69"/>
      <c r="AH20" s="69"/>
      <c r="AI20" s="82">
        <f t="shared" ref="AI20" si="32">SUM(D22:AH22)</f>
        <v>0</v>
      </c>
      <c r="AQ20"/>
    </row>
    <row r="21" spans="1:43" ht="14.25" customHeight="1" x14ac:dyDescent="0.25">
      <c r="A21" s="119"/>
      <c r="B21" s="119"/>
      <c r="C21" s="47" t="s">
        <v>1</v>
      </c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8"/>
      <c r="AD21" s="69"/>
      <c r="AE21" s="69"/>
      <c r="AF21" s="69"/>
      <c r="AG21" s="69"/>
      <c r="AH21" s="69"/>
      <c r="AI21" s="83"/>
      <c r="AQ21"/>
    </row>
    <row r="22" spans="1:43" ht="14.25" customHeight="1" x14ac:dyDescent="0.25">
      <c r="A22" s="119"/>
      <c r="B22" s="119"/>
      <c r="C22" s="47" t="s">
        <v>2</v>
      </c>
      <c r="D22" s="8">
        <f>IF(ISNUMBER(D20),IF((D21-D20&lt;=0),(24-D20+D21),(D21-D20)),0)</f>
        <v>0</v>
      </c>
      <c r="E22" s="8">
        <f t="shared" ref="E22" si="33">IF(ISNUMBER(E20),IF((E21-E20&lt;=0),(24-E20+E21),(E21-E20)),0)</f>
        <v>0</v>
      </c>
      <c r="F22" s="8">
        <f t="shared" ref="F22" si="34">IF(ISNUMBER(F20),IF((F21-F20&lt;=0),(24-F20+F21),(F21-F20)),0)</f>
        <v>0</v>
      </c>
      <c r="G22" s="8">
        <f t="shared" ref="G22" si="35">IF(ISNUMBER(G20),IF((G21-G20&lt;=0),(24-G20+G21),(G21-G20)),0)</f>
        <v>0</v>
      </c>
      <c r="H22" s="8">
        <f t="shared" ref="H22" si="36">IF(ISNUMBER(H20),IF((H21-H20&lt;=0),(24-H20+H21),(H21-H20)),0)</f>
        <v>0</v>
      </c>
      <c r="I22" s="8">
        <f t="shared" ref="I22" si="37">IF(ISNUMBER(I20),IF((I21-I20&lt;=0),(24-I20+I21),(I21-I20)),0)</f>
        <v>0</v>
      </c>
      <c r="J22" s="8">
        <f t="shared" ref="J22" si="38">IF(ISNUMBER(J20),IF((J21-J20&lt;=0),(24-J20+J21),(J21-J20)),0)</f>
        <v>0</v>
      </c>
      <c r="K22" s="8">
        <f t="shared" ref="K22" si="39">IF(ISNUMBER(K20),IF((K21-K20&lt;=0),(24-K20+K21),(K21-K20)),0)</f>
        <v>0</v>
      </c>
      <c r="L22" s="8">
        <f t="shared" ref="L22" si="40">IF(ISNUMBER(L20),IF((L21-L20&lt;=0),(24-L20+L21),(L21-L20)),0)</f>
        <v>0</v>
      </c>
      <c r="M22" s="8">
        <f t="shared" ref="M22" si="41">IF(ISNUMBER(M20),IF((M21-M20&lt;=0),(24-M20+M21),(M21-M20)),0)</f>
        <v>0</v>
      </c>
      <c r="N22" s="8">
        <f t="shared" ref="N22" si="42">IF(ISNUMBER(N20),IF((N21-N20&lt;=0),(24-N20+N21),(N21-N20)),0)</f>
        <v>0</v>
      </c>
      <c r="O22" s="8">
        <f t="shared" ref="O22" si="43">IF(ISNUMBER(O20),IF((O21-O20&lt;=0),(24-O20+O21),(O21-O20)),0)</f>
        <v>0</v>
      </c>
      <c r="P22" s="8">
        <f t="shared" ref="P22" si="44">IF(ISNUMBER(P20),IF((P21-P20&lt;=0),(24-P20+P21),(P21-P20)),0)</f>
        <v>0</v>
      </c>
      <c r="Q22" s="8">
        <f t="shared" ref="Q22" si="45">IF(ISNUMBER(Q20),IF((Q21-Q20&lt;=0),(24-Q20+Q21),(Q21-Q20)),0)</f>
        <v>0</v>
      </c>
      <c r="R22" s="8">
        <f t="shared" ref="R22" si="46">IF(ISNUMBER(R20),IF((R21-R20&lt;=0),(24-R20+R21),(R21-R20)),0)</f>
        <v>0</v>
      </c>
      <c r="S22" s="8">
        <f t="shared" ref="S22" si="47">IF(ISNUMBER(S20),IF((S21-S20&lt;=0),(24-S20+S21),(S21-S20)),0)</f>
        <v>0</v>
      </c>
      <c r="T22" s="8">
        <f t="shared" ref="T22" si="48">IF(ISNUMBER(T20),IF((T21-T20&lt;=0),(24-T20+T21),(T21-T20)),0)</f>
        <v>0</v>
      </c>
      <c r="U22" s="8">
        <f t="shared" ref="U22" si="49">IF(ISNUMBER(U20),IF((U21-U20&lt;=0),(24-U20+U21),(U21-U20)),0)</f>
        <v>0</v>
      </c>
      <c r="V22" s="8">
        <f t="shared" ref="V22" si="50">IF(ISNUMBER(V20),IF((V21-V20&lt;=0),(24-V20+V21),(V21-V20)),0)</f>
        <v>0</v>
      </c>
      <c r="W22" s="8">
        <f t="shared" ref="W22" si="51">IF(ISNUMBER(W20),IF((W21-W20&lt;=0),(24-W20+W21),(W21-W20)),0)</f>
        <v>0</v>
      </c>
      <c r="X22" s="8">
        <f t="shared" ref="X22" si="52">IF(ISNUMBER(X20),IF((X21-X20&lt;=0),(24-X20+X21),(X21-X20)),0)</f>
        <v>0</v>
      </c>
      <c r="Y22" s="8">
        <f t="shared" ref="Y22" si="53">IF(ISNUMBER(Y20),IF((Y21-Y20&lt;=0),(24-Y20+Y21),(Y21-Y20)),0)</f>
        <v>0</v>
      </c>
      <c r="Z22" s="8">
        <f t="shared" ref="Z22" si="54">IF(ISNUMBER(Z20),IF((Z21-Z20&lt;=0),(24-Z20+Z21),(Z21-Z20)),0)</f>
        <v>0</v>
      </c>
      <c r="AA22" s="8">
        <f t="shared" ref="AA22" si="55">IF(ISNUMBER(AA20),IF((AA21-AA20&lt;=0),(24-AA20+AA21),(AA21-AA20)),0)</f>
        <v>0</v>
      </c>
      <c r="AB22" s="8">
        <f t="shared" ref="AB22" si="56">IF(ISNUMBER(AB20),IF((AB21-AB20&lt;=0),(24-AB20+AB21),(AB21-AB20)),0)</f>
        <v>0</v>
      </c>
      <c r="AC22" s="8">
        <f t="shared" ref="AC22" si="57">IF(ISNUMBER(AC20),IF((AC21-AC20&lt;=0),(24-AC20+AC21),(AC21-AC20)),0)</f>
        <v>0</v>
      </c>
      <c r="AD22" s="8">
        <f t="shared" ref="AD22" si="58">IF(ISNUMBER(AD20),IF((AD21-AD20&lt;=0),(24-AD20+AD21),(AD21-AD20)),0)</f>
        <v>0</v>
      </c>
      <c r="AE22" s="8">
        <f t="shared" ref="AE22" si="59">IF(ISNUMBER(AE20),IF((AE21-AE20&lt;=0),(24-AE20+AE21),(AE21-AE20)),0)</f>
        <v>0</v>
      </c>
      <c r="AF22" s="8">
        <f t="shared" ref="AF22" si="60">IF(ISNUMBER(AF20),IF((AF21-AF20&lt;=0),(24-AF20+AF21),(AF21-AF20)),0)</f>
        <v>0</v>
      </c>
      <c r="AG22" s="8">
        <f t="shared" ref="AG22" si="61">IF(ISNUMBER(AG20),IF((AG21-AG20&lt;=0),(24-AG20+AG21),(AG21-AG20)),0)</f>
        <v>0</v>
      </c>
      <c r="AH22" s="8">
        <f t="shared" ref="AH22" si="62">IF(ISNUMBER(AH20),IF((AH21-AH20&lt;=0),(24-AH20+AH21),(AH21-AH20)),0)</f>
        <v>0</v>
      </c>
      <c r="AI22" s="83"/>
      <c r="AQ22"/>
    </row>
    <row r="23" spans="1:43" ht="14.25" customHeight="1" x14ac:dyDescent="0.25">
      <c r="A23" s="119"/>
      <c r="B23" s="119"/>
      <c r="C23" s="47" t="s">
        <v>26</v>
      </c>
      <c r="D23" s="8">
        <f>IF(ISNUMBER(D20),VLOOKUP(D20,Sheet3!$B$5:$D$29,3,0)-VLOOKUP((D20+D22),Sheet3!$C$5:$D$53,2,0),0)</f>
        <v>0</v>
      </c>
      <c r="E23" s="8">
        <f>IF(ISNUMBER(E20),VLOOKUP(E20,Sheet3!$B$5:$D$29,3,0)-VLOOKUP((E20+E22),Sheet3!$C$5:$D$53,2,0),0)</f>
        <v>0</v>
      </c>
      <c r="F23" s="8">
        <f>IF(ISNUMBER(F20),VLOOKUP(F20,Sheet3!$B$5:$D$29,3,0)-VLOOKUP((F20+F22),Sheet3!$C$5:$D$53,2,0),0)</f>
        <v>0</v>
      </c>
      <c r="G23" s="8">
        <f>IF(ISNUMBER(G20),VLOOKUP(G20,Sheet3!$B$5:$D$29,3,0)-VLOOKUP((G20+G22),Sheet3!$C$5:$D$53,2,0),0)</f>
        <v>0</v>
      </c>
      <c r="H23" s="8">
        <f>IF(ISNUMBER(H20),VLOOKUP(H20,Sheet3!$B$5:$D$29,3,0)-VLOOKUP((H20+H22),Sheet3!$C$5:$D$53,2,0),0)</f>
        <v>0</v>
      </c>
      <c r="I23" s="8">
        <f>IF(ISNUMBER(I20),VLOOKUP(I20,Sheet3!$B$5:$D$29,3,0)-VLOOKUP((I20+I22),Sheet3!$C$5:$D$53,2,0),0)</f>
        <v>0</v>
      </c>
      <c r="J23" s="8">
        <f>IF(ISNUMBER(J20),VLOOKUP(J20,Sheet3!$B$5:$D$29,3,0)-VLOOKUP((J20+J22),Sheet3!$C$5:$D$53,2,0),0)</f>
        <v>0</v>
      </c>
      <c r="K23" s="8">
        <f>IF(ISNUMBER(K20),VLOOKUP(K20,Sheet3!$B$5:$D$29,3,0)-VLOOKUP((K20+K22),Sheet3!$C$5:$D$53,2,0),0)</f>
        <v>0</v>
      </c>
      <c r="L23" s="8">
        <f>IF(ISNUMBER(L20),VLOOKUP(L20,Sheet3!$B$5:$D$29,3,0)-VLOOKUP((L20+L22),Sheet3!$C$5:$D$53,2,0),0)</f>
        <v>0</v>
      </c>
      <c r="M23" s="8">
        <f>IF(ISNUMBER(M20),VLOOKUP(M20,Sheet3!$B$5:$D$29,3,0)-VLOOKUP((M20+M22),Sheet3!$C$5:$D$53,2,0),0)</f>
        <v>0</v>
      </c>
      <c r="N23" s="8">
        <f>IF(ISNUMBER(N20),VLOOKUP(N20,Sheet3!$B$5:$D$29,3,0)-VLOOKUP((N20+N22),Sheet3!$C$5:$D$53,2,0),0)</f>
        <v>0</v>
      </c>
      <c r="O23" s="8">
        <f>IF(ISNUMBER(O20),VLOOKUP(O20,Sheet3!$B$5:$D$29,3,0)-VLOOKUP((O20+O22),Sheet3!$C$5:$D$53,2,0),0)</f>
        <v>0</v>
      </c>
      <c r="P23" s="8">
        <f>IF(ISNUMBER(P20),VLOOKUP(P20,Sheet3!$B$5:$D$29,3,0)-VLOOKUP((P20+P22),Sheet3!$C$5:$D$53,2,0),0)</f>
        <v>0</v>
      </c>
      <c r="Q23" s="8">
        <f>IF(ISNUMBER(Q20),VLOOKUP(Q20,Sheet3!$B$5:$D$29,3,0)-VLOOKUP((Q20+Q22),Sheet3!$C$5:$D$53,2,0),0)</f>
        <v>0</v>
      </c>
      <c r="R23" s="8">
        <f>IF(ISNUMBER(R20),VLOOKUP(R20,Sheet3!$B$5:$D$29,3,0)-VLOOKUP((R20+R22),Sheet3!$C$5:$D$53,2,0),0)</f>
        <v>0</v>
      </c>
      <c r="S23" s="8">
        <f>IF(ISNUMBER(S20),VLOOKUP(S20,Sheet3!$B$5:$D$29,3,0)-VLOOKUP((S20+S22),Sheet3!$C$5:$D$53,2,0),0)</f>
        <v>0</v>
      </c>
      <c r="T23" s="8">
        <f>IF(ISNUMBER(T20),VLOOKUP(T20,Sheet3!$B$5:$D$29,3,0)-VLOOKUP((T20+T22),Sheet3!$C$5:$D$53,2,0),0)</f>
        <v>0</v>
      </c>
      <c r="U23" s="8">
        <f>IF(ISNUMBER(U20),VLOOKUP(U20,Sheet3!$B$5:$D$29,3,0)-VLOOKUP((U20+U22),Sheet3!$C$5:$D$53,2,0),0)</f>
        <v>0</v>
      </c>
      <c r="V23" s="8">
        <f>IF(ISNUMBER(V20),VLOOKUP(V20,Sheet3!$B$5:$D$29,3,0)-VLOOKUP((V20+V22),Sheet3!$C$5:$D$53,2,0),0)</f>
        <v>0</v>
      </c>
      <c r="W23" s="8">
        <f>IF(ISNUMBER(W20),VLOOKUP(W20,Sheet3!$B$5:$D$29,3,0)-VLOOKUP((W20+W22),Sheet3!$C$5:$D$53,2,0),0)</f>
        <v>0</v>
      </c>
      <c r="X23" s="8">
        <f>IF(ISNUMBER(X20),VLOOKUP(X20,Sheet3!$B$5:$D$29,3,0)-VLOOKUP((X20+X22),Sheet3!$C$5:$D$53,2,0),0)</f>
        <v>0</v>
      </c>
      <c r="Y23" s="8">
        <f>IF(ISNUMBER(Y20),VLOOKUP(Y20,Sheet3!$B$5:$D$29,3,0)-VLOOKUP((Y20+Y22),Sheet3!$C$5:$D$53,2,0),0)</f>
        <v>0</v>
      </c>
      <c r="Z23" s="8">
        <f>IF(ISNUMBER(Z20),VLOOKUP(Z20,Sheet3!$B$5:$D$29,3,0)-VLOOKUP((Z20+Z22),Sheet3!$C$5:$D$53,2,0),0)</f>
        <v>0</v>
      </c>
      <c r="AA23" s="8">
        <f>IF(ISNUMBER(AA20),VLOOKUP(AA20,Sheet3!$B$5:$D$29,3,0)-VLOOKUP((AA20+AA22),Sheet3!$C$5:$D$53,2,0),0)</f>
        <v>0</v>
      </c>
      <c r="AB23" s="8">
        <f>IF(ISNUMBER(AB20),VLOOKUP(AB20,Sheet3!$B$5:$D$29,3,0)-VLOOKUP((AB20+AB22),Sheet3!$C$5:$D$53,2,0),0)</f>
        <v>0</v>
      </c>
      <c r="AC23" s="8">
        <f>IF(ISNUMBER(AC20),VLOOKUP(AC20,Sheet3!$B$5:$D$29,3,0)-VLOOKUP((AC20+AC22),Sheet3!$C$5:$D$53,2,0),0)</f>
        <v>0</v>
      </c>
      <c r="AD23" s="8">
        <f>IF(ISNUMBER(AD20),VLOOKUP(AD20,Sheet3!$B$5:$D$29,3,0)-VLOOKUP((AD20+AD22),Sheet3!$C$5:$D$53,2,0),0)</f>
        <v>0</v>
      </c>
      <c r="AE23" s="8">
        <f>IF(ISNUMBER(AE20),VLOOKUP(AE20,Sheet3!$B$5:$D$29,3,0)-VLOOKUP((AE20+AE22),Sheet3!$C$5:$D$53,2,0),0)</f>
        <v>0</v>
      </c>
      <c r="AF23" s="8">
        <f>IF(ISNUMBER(AF20),VLOOKUP(AF20,Sheet3!$B$5:$D$29,3,0)-VLOOKUP((AF20+AF22),Sheet3!$C$5:$D$53,2,0),0)</f>
        <v>0</v>
      </c>
      <c r="AG23" s="8">
        <f>IF(ISNUMBER(AG20),VLOOKUP(AG20,Sheet3!$B$5:$D$29,3,0)-VLOOKUP((AG20+AG22),Sheet3!$C$5:$D$53,2,0),0)</f>
        <v>0</v>
      </c>
      <c r="AH23" s="8">
        <f>IF(ISNUMBER(AH20),VLOOKUP(AH20,Sheet3!$B$5:$D$29,3,0)-VLOOKUP((AH20+AH22),Sheet3!$C$5:$D$53,2,0),0)</f>
        <v>0</v>
      </c>
      <c r="AI23" s="84"/>
      <c r="AQ23"/>
    </row>
    <row r="24" spans="1:43" ht="14.25" customHeight="1" x14ac:dyDescent="0.25">
      <c r="A24" s="49"/>
      <c r="B24" s="49"/>
      <c r="C24" s="50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27"/>
      <c r="AQ24"/>
    </row>
    <row r="25" spans="1:43" ht="18" customHeight="1" thickBot="1" x14ac:dyDescent="0.3">
      <c r="A25" s="49"/>
      <c r="B25" s="49"/>
      <c r="C25" s="50"/>
      <c r="D25" s="7"/>
      <c r="E25" s="121" t="s">
        <v>13</v>
      </c>
      <c r="F25" s="121"/>
      <c r="G25" s="121"/>
      <c r="H25" s="121"/>
      <c r="I25" s="121"/>
      <c r="J25" s="118"/>
      <c r="K25" s="118"/>
      <c r="L25" s="118"/>
      <c r="M25" s="118"/>
      <c r="N25" s="118"/>
      <c r="O25" s="118"/>
      <c r="P25" s="118"/>
      <c r="Q25" s="118"/>
      <c r="R25" s="30"/>
      <c r="S25" s="118"/>
      <c r="T25" s="118"/>
      <c r="U25" s="118"/>
      <c r="V25" s="118"/>
      <c r="W25" s="30"/>
      <c r="X25" s="118"/>
      <c r="Y25" s="118"/>
      <c r="Z25" s="118"/>
      <c r="AA25" s="118"/>
      <c r="AB25" s="30"/>
      <c r="AC25" s="7"/>
      <c r="AD25" s="7"/>
      <c r="AE25" s="7"/>
      <c r="AF25" s="64" t="s">
        <v>35</v>
      </c>
      <c r="AG25" s="7"/>
      <c r="AH25" s="7"/>
      <c r="AI25" s="65">
        <f>SUM(AI12:AI23)</f>
        <v>0</v>
      </c>
      <c r="AQ25"/>
    </row>
    <row r="26" spans="1:43" ht="17.25" customHeight="1" x14ac:dyDescent="0.3">
      <c r="A26" s="49"/>
      <c r="B26" s="49"/>
      <c r="C26" s="50"/>
      <c r="D26" s="7"/>
      <c r="E26" s="29"/>
      <c r="F26" s="29"/>
      <c r="G26" s="29"/>
      <c r="H26" s="29"/>
      <c r="I26" s="29"/>
      <c r="J26" s="98" t="s">
        <v>14</v>
      </c>
      <c r="K26" s="98"/>
      <c r="L26" s="98"/>
      <c r="M26" s="98"/>
      <c r="N26" s="98"/>
      <c r="O26" s="98"/>
      <c r="P26" s="98"/>
      <c r="Q26" s="98"/>
      <c r="R26" s="18"/>
      <c r="S26" s="102" t="s">
        <v>15</v>
      </c>
      <c r="T26" s="102"/>
      <c r="U26" s="102"/>
      <c r="V26" s="102"/>
      <c r="W26" s="18"/>
      <c r="X26" s="102" t="s">
        <v>16</v>
      </c>
      <c r="Y26" s="102"/>
      <c r="Z26" s="102"/>
      <c r="AA26" s="102"/>
      <c r="AB26" s="18"/>
      <c r="AC26" s="7"/>
      <c r="AD26" s="7"/>
      <c r="AE26" s="67" t="s">
        <v>32</v>
      </c>
      <c r="AF26" s="61"/>
      <c r="AG26" s="7"/>
      <c r="AH26" s="7"/>
      <c r="AI26" s="66">
        <f>SUM(D15:AH15,D19:AH19,D23:AH23)</f>
        <v>0</v>
      </c>
      <c r="AQ26"/>
    </row>
    <row r="27" spans="1:43" ht="22.5" customHeight="1" thickBot="1" x14ac:dyDescent="0.3">
      <c r="A27" s="49"/>
      <c r="B27" s="49"/>
      <c r="C27" s="50"/>
      <c r="D27" s="122" t="s">
        <v>17</v>
      </c>
      <c r="E27" s="122"/>
      <c r="F27" s="122"/>
      <c r="G27" s="122"/>
      <c r="H27" s="122"/>
      <c r="I27" s="122"/>
      <c r="J27" s="118"/>
      <c r="K27" s="118"/>
      <c r="L27" s="118"/>
      <c r="M27" s="118"/>
      <c r="N27" s="118"/>
      <c r="O27" s="118"/>
      <c r="P27" s="118"/>
      <c r="Q27" s="118"/>
      <c r="R27" s="30"/>
      <c r="S27" s="118"/>
      <c r="T27" s="118"/>
      <c r="U27" s="118"/>
      <c r="V27" s="118"/>
      <c r="W27" s="30"/>
      <c r="X27" s="118"/>
      <c r="Y27" s="118"/>
      <c r="Z27" s="118"/>
      <c r="AA27" s="118"/>
      <c r="AB27" s="30"/>
      <c r="AC27" s="7"/>
      <c r="AD27" s="7"/>
      <c r="AE27" s="7"/>
      <c r="AF27" s="7"/>
      <c r="AG27" s="7"/>
      <c r="AH27" s="7"/>
      <c r="AI27" s="27"/>
      <c r="AQ27"/>
    </row>
    <row r="28" spans="1:43" ht="18" customHeight="1" x14ac:dyDescent="0.25">
      <c r="A28" s="49"/>
      <c r="B28" s="49"/>
      <c r="C28" s="50"/>
      <c r="D28" s="7"/>
      <c r="E28" s="14"/>
      <c r="F28" s="14"/>
      <c r="G28" s="14"/>
      <c r="H28" s="14"/>
      <c r="I28" s="14"/>
      <c r="J28" s="98" t="s">
        <v>14</v>
      </c>
      <c r="K28" s="98"/>
      <c r="L28" s="98"/>
      <c r="M28" s="98"/>
      <c r="N28" s="98"/>
      <c r="O28" s="98"/>
      <c r="P28" s="98"/>
      <c r="Q28" s="98"/>
      <c r="R28" s="18"/>
      <c r="S28" s="102" t="s">
        <v>15</v>
      </c>
      <c r="T28" s="102"/>
      <c r="U28" s="102"/>
      <c r="V28" s="102"/>
      <c r="W28" s="18"/>
      <c r="X28" s="102" t="s">
        <v>16</v>
      </c>
      <c r="Y28" s="102"/>
      <c r="Z28" s="102"/>
      <c r="AA28" s="102"/>
      <c r="AB28" s="18"/>
      <c r="AC28" s="7"/>
      <c r="AD28" s="7"/>
      <c r="AE28" s="7"/>
      <c r="AF28" s="7"/>
      <c r="AG28" s="7"/>
      <c r="AH28" s="7"/>
      <c r="AI28" s="27"/>
      <c r="AQ28"/>
    </row>
    <row r="29" spans="1:43" s="24" customFormat="1" ht="18.75" x14ac:dyDescent="0.25">
      <c r="A29" s="25"/>
      <c r="B29" s="25"/>
      <c r="C29" s="25"/>
      <c r="D29" s="99" t="s">
        <v>12</v>
      </c>
      <c r="E29" s="99"/>
      <c r="F29" s="99"/>
      <c r="G29" s="99"/>
      <c r="H29" s="99"/>
      <c r="I29" s="99"/>
      <c r="J29" s="99"/>
      <c r="K29" s="99"/>
      <c r="L29" s="99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26"/>
    </row>
    <row r="30" spans="1:43" ht="18" customHeight="1" x14ac:dyDescent="0.25">
      <c r="A30" s="106" t="s">
        <v>34</v>
      </c>
      <c r="B30" s="108" t="s">
        <v>33</v>
      </c>
      <c r="C30" s="110"/>
      <c r="D30" s="100">
        <v>1</v>
      </c>
      <c r="E30" s="100">
        <v>2</v>
      </c>
      <c r="F30" s="100">
        <v>3</v>
      </c>
      <c r="G30" s="100">
        <v>4</v>
      </c>
      <c r="H30" s="100">
        <v>5</v>
      </c>
      <c r="I30" s="100">
        <v>6</v>
      </c>
      <c r="J30" s="100">
        <v>7</v>
      </c>
      <c r="K30" s="100">
        <v>8</v>
      </c>
      <c r="L30" s="100">
        <v>9</v>
      </c>
      <c r="M30" s="100">
        <v>10</v>
      </c>
      <c r="N30" s="100">
        <v>11</v>
      </c>
      <c r="O30" s="100">
        <v>12</v>
      </c>
      <c r="P30" s="100">
        <v>13</v>
      </c>
      <c r="Q30" s="100">
        <v>14</v>
      </c>
      <c r="R30" s="100">
        <v>15</v>
      </c>
      <c r="S30" s="100">
        <v>16</v>
      </c>
      <c r="T30" s="100">
        <v>17</v>
      </c>
      <c r="U30" s="100">
        <v>18</v>
      </c>
      <c r="V30" s="100">
        <v>19</v>
      </c>
      <c r="W30" s="100">
        <v>20</v>
      </c>
      <c r="X30" s="100">
        <v>21</v>
      </c>
      <c r="Y30" s="100">
        <v>22</v>
      </c>
      <c r="Z30" s="100">
        <v>23</v>
      </c>
      <c r="AA30" s="100">
        <v>24</v>
      </c>
      <c r="AB30" s="100">
        <v>25</v>
      </c>
      <c r="AC30" s="100">
        <v>26</v>
      </c>
      <c r="AD30" s="100">
        <v>27</v>
      </c>
      <c r="AE30" s="100">
        <v>28</v>
      </c>
      <c r="AF30" s="100">
        <v>29</v>
      </c>
      <c r="AG30" s="100">
        <v>30</v>
      </c>
      <c r="AH30" s="100">
        <v>31</v>
      </c>
      <c r="AI30" s="86" t="s">
        <v>3</v>
      </c>
      <c r="AQ30"/>
    </row>
    <row r="31" spans="1:43" ht="16.5" customHeight="1" x14ac:dyDescent="0.25">
      <c r="A31" s="107"/>
      <c r="B31" s="109"/>
      <c r="C31" s="11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87"/>
      <c r="AQ31"/>
    </row>
    <row r="32" spans="1:43" ht="14.25" customHeight="1" x14ac:dyDescent="0.25">
      <c r="A32" s="103"/>
      <c r="B32" s="103"/>
      <c r="C32" s="62" t="s">
        <v>0</v>
      </c>
      <c r="D32" s="68"/>
      <c r="E32" s="68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82">
        <f>SUM(D34:AH34)</f>
        <v>0</v>
      </c>
      <c r="AQ32"/>
    </row>
    <row r="33" spans="1:43" ht="14.25" customHeight="1" x14ac:dyDescent="0.25">
      <c r="A33" s="104"/>
      <c r="B33" s="104"/>
      <c r="C33" s="62" t="s">
        <v>1</v>
      </c>
      <c r="D33" s="68"/>
      <c r="E33" s="68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83"/>
      <c r="AQ33"/>
    </row>
    <row r="34" spans="1:43" ht="13.5" customHeight="1" x14ac:dyDescent="0.25">
      <c r="A34" s="104"/>
      <c r="B34" s="104"/>
      <c r="C34" s="62" t="s">
        <v>2</v>
      </c>
      <c r="D34" s="8">
        <f>IF(ISNUMBER(D32),IF((D33-D32&lt;=0),(24-D32+D33),(D33-D32)),0)</f>
        <v>0</v>
      </c>
      <c r="E34" s="8">
        <f t="shared" ref="E34" si="63">IF(ISNUMBER(E32),IF((E33-E32&lt;=0),(24-E32+E33),(E33-E32)),0)</f>
        <v>0</v>
      </c>
      <c r="F34" s="8">
        <f t="shared" ref="F34" si="64">IF(ISNUMBER(F32),IF((F33-F32&lt;=0),(24-F32+F33),(F33-F32)),0)</f>
        <v>0</v>
      </c>
      <c r="G34" s="8">
        <f t="shared" ref="G34" si="65">IF(ISNUMBER(G32),IF((G33-G32&lt;=0),(24-G32+G33),(G33-G32)),0)</f>
        <v>0</v>
      </c>
      <c r="H34" s="8">
        <f t="shared" ref="H34" si="66">IF(ISNUMBER(H32),IF((H33-H32&lt;=0),(24-H32+H33),(H33-H32)),0)</f>
        <v>0</v>
      </c>
      <c r="I34" s="8">
        <f t="shared" ref="I34" si="67">IF(ISNUMBER(I32),IF((I33-I32&lt;=0),(24-I32+I33),(I33-I32)),0)</f>
        <v>0</v>
      </c>
      <c r="J34" s="8">
        <f t="shared" ref="J34" si="68">IF(ISNUMBER(J32),IF((J33-J32&lt;=0),(24-J32+J33),(J33-J32)),0)</f>
        <v>0</v>
      </c>
      <c r="K34" s="8">
        <f t="shared" ref="K34" si="69">IF(ISNUMBER(K32),IF((K33-K32&lt;=0),(24-K32+K33),(K33-K32)),0)</f>
        <v>0</v>
      </c>
      <c r="L34" s="8">
        <f t="shared" ref="L34" si="70">IF(ISNUMBER(L32),IF((L33-L32&lt;=0),(24-L32+L33),(L33-L32)),0)</f>
        <v>0</v>
      </c>
      <c r="M34" s="8">
        <f t="shared" ref="M34" si="71">IF(ISNUMBER(M32),IF((M33-M32&lt;=0),(24-M32+M33),(M33-M32)),0)</f>
        <v>0</v>
      </c>
      <c r="N34" s="8">
        <f t="shared" ref="N34" si="72">IF(ISNUMBER(N32),IF((N33-N32&lt;=0),(24-N32+N33),(N33-N32)),0)</f>
        <v>0</v>
      </c>
      <c r="O34" s="8">
        <f t="shared" ref="O34" si="73">IF(ISNUMBER(O32),IF((O33-O32&lt;=0),(24-O32+O33),(O33-O32)),0)</f>
        <v>0</v>
      </c>
      <c r="P34" s="8">
        <f t="shared" ref="P34" si="74">IF(ISNUMBER(P32),IF((P33-P32&lt;=0),(24-P32+P33),(P33-P32)),0)</f>
        <v>0</v>
      </c>
      <c r="Q34" s="8">
        <f t="shared" ref="Q34" si="75">IF(ISNUMBER(Q32),IF((Q33-Q32&lt;=0),(24-Q32+Q33),(Q33-Q32)),0)</f>
        <v>0</v>
      </c>
      <c r="R34" s="8">
        <f t="shared" ref="R34" si="76">IF(ISNUMBER(R32),IF((R33-R32&lt;=0),(24-R32+R33),(R33-R32)),0)</f>
        <v>0</v>
      </c>
      <c r="S34" s="8">
        <f t="shared" ref="S34" si="77">IF(ISNUMBER(S32),IF((S33-S32&lt;=0),(24-S32+S33),(S33-S32)),0)</f>
        <v>0</v>
      </c>
      <c r="T34" s="8">
        <f t="shared" ref="T34" si="78">IF(ISNUMBER(T32),IF((T33-T32&lt;=0),(24-T32+T33),(T33-T32)),0)</f>
        <v>0</v>
      </c>
      <c r="U34" s="8">
        <f t="shared" ref="U34" si="79">IF(ISNUMBER(U32),IF((U33-U32&lt;=0),(24-U32+U33),(U33-U32)),0)</f>
        <v>0</v>
      </c>
      <c r="V34" s="8">
        <f t="shared" ref="V34" si="80">IF(ISNUMBER(V32),IF((V33-V32&lt;=0),(24-V32+V33),(V33-V32)),0)</f>
        <v>0</v>
      </c>
      <c r="W34" s="8">
        <f t="shared" ref="W34" si="81">IF(ISNUMBER(W32),IF((W33-W32&lt;=0),(24-W32+W33),(W33-W32)),0)</f>
        <v>0</v>
      </c>
      <c r="X34" s="8">
        <f t="shared" ref="X34" si="82">IF(ISNUMBER(X32),IF((X33-X32&lt;=0),(24-X32+X33),(X33-X32)),0)</f>
        <v>0</v>
      </c>
      <c r="Y34" s="8">
        <f t="shared" ref="Y34" si="83">IF(ISNUMBER(Y32),IF((Y33-Y32&lt;=0),(24-Y32+Y33),(Y33-Y32)),0)</f>
        <v>0</v>
      </c>
      <c r="Z34" s="8">
        <f t="shared" ref="Z34" si="84">IF(ISNUMBER(Z32),IF((Z33-Z32&lt;=0),(24-Z32+Z33),(Z33-Z32)),0)</f>
        <v>0</v>
      </c>
      <c r="AA34" s="8">
        <f t="shared" ref="AA34" si="85">IF(ISNUMBER(AA32),IF((AA33-AA32&lt;=0),(24-AA32+AA33),(AA33-AA32)),0)</f>
        <v>0</v>
      </c>
      <c r="AB34" s="8">
        <f t="shared" ref="AB34" si="86">IF(ISNUMBER(AB32),IF((AB33-AB32&lt;=0),(24-AB32+AB33),(AB33-AB32)),0)</f>
        <v>0</v>
      </c>
      <c r="AC34" s="8">
        <f t="shared" ref="AC34" si="87">IF(ISNUMBER(AC32),IF((AC33-AC32&lt;=0),(24-AC32+AC33),(AC33-AC32)),0)</f>
        <v>0</v>
      </c>
      <c r="AD34" s="8">
        <f t="shared" ref="AD34" si="88">IF(ISNUMBER(AD32),IF((AD33-AD32&lt;=0),(24-AD32+AD33),(AD33-AD32)),0)</f>
        <v>0</v>
      </c>
      <c r="AE34" s="8">
        <f t="shared" ref="AE34" si="89">IF(ISNUMBER(AE32),IF((AE33-AE32&lt;=0),(24-AE32+AE33),(AE33-AE32)),0)</f>
        <v>0</v>
      </c>
      <c r="AF34" s="8">
        <f t="shared" ref="AF34" si="90">IF(ISNUMBER(AF32),IF((AF33-AF32&lt;=0),(24-AF32+AF33),(AF33-AF32)),0)</f>
        <v>0</v>
      </c>
      <c r="AG34" s="8">
        <f t="shared" ref="AG34" si="91">IF(ISNUMBER(AG32),IF((AG33-AG32&lt;=0),(24-AG32+AG33),(AG33-AG32)),0)</f>
        <v>0</v>
      </c>
      <c r="AH34" s="8">
        <f t="shared" ref="AH34" si="92">IF(ISNUMBER(AH32),IF((AH33-AH32&lt;=0),(24-AH32+AH33),(AH33-AH32)),0)</f>
        <v>0</v>
      </c>
      <c r="AI34" s="83"/>
      <c r="AQ34"/>
    </row>
    <row r="35" spans="1:43" ht="13.5" customHeight="1" x14ac:dyDescent="0.25">
      <c r="A35" s="105"/>
      <c r="B35" s="105"/>
      <c r="C35" s="47" t="s">
        <v>26</v>
      </c>
      <c r="D35" s="8">
        <f>IF(ISNUMBER(D32),VLOOKUP(D32,Sheet3!$B$5:$D$29,3,0)-VLOOKUP((D32+D34),Sheet3!$C$5:$D$53,2,0),0)</f>
        <v>0</v>
      </c>
      <c r="E35" s="8">
        <f>IF(ISNUMBER(E32),VLOOKUP(E32,Sheet3!$B$5:$D$29,3,0)-VLOOKUP((E32+E34),Sheet3!$C$5:$D$53,2,0),0)</f>
        <v>0</v>
      </c>
      <c r="F35" s="8">
        <f>IF(ISNUMBER(F32),VLOOKUP(F32,Sheet3!$B$5:$D$29,3,0)-VLOOKUP((F32+F34),Sheet3!$C$5:$D$53,2,0),0)</f>
        <v>0</v>
      </c>
      <c r="G35" s="8">
        <f>IF(ISNUMBER(G32),VLOOKUP(G32,Sheet3!$B$5:$D$29,3,0)-VLOOKUP((G32+G34),Sheet3!$C$5:$D$53,2,0),0)</f>
        <v>0</v>
      </c>
      <c r="H35" s="8">
        <f>IF(ISNUMBER(H32),VLOOKUP(H32,Sheet3!$B$5:$D$29,3,0)-VLOOKUP((H32+H34),Sheet3!$C$5:$D$53,2,0),0)</f>
        <v>0</v>
      </c>
      <c r="I35" s="8">
        <f>IF(ISNUMBER(I32),VLOOKUP(I32,Sheet3!$B$5:$D$29,3,0)-VLOOKUP((I32+I34),Sheet3!$C$5:$D$53,2,0),0)</f>
        <v>0</v>
      </c>
      <c r="J35" s="8">
        <f>IF(ISNUMBER(J32),VLOOKUP(J32,Sheet3!$B$5:$D$29,3,0)-VLOOKUP((J32+J34),Sheet3!$C$5:$D$53,2,0),0)</f>
        <v>0</v>
      </c>
      <c r="K35" s="8">
        <f>IF(ISNUMBER(K32),VLOOKUP(K32,Sheet3!$B$5:$D$29,3,0)-VLOOKUP((K32+K34),Sheet3!$C$5:$D$53,2,0),0)</f>
        <v>0</v>
      </c>
      <c r="L35" s="8">
        <f>IF(ISNUMBER(L32),VLOOKUP(L32,Sheet3!$B$5:$D$29,3,0)-VLOOKUP((L32+L34),Sheet3!$C$5:$D$53,2,0),0)</f>
        <v>0</v>
      </c>
      <c r="M35" s="8">
        <f>IF(ISNUMBER(M32),VLOOKUP(M32,Sheet3!$B$5:$D$29,3,0)-VLOOKUP((M32+M34),Sheet3!$C$5:$D$53,2,0),0)</f>
        <v>0</v>
      </c>
      <c r="N35" s="8">
        <f>IF(ISNUMBER(N32),VLOOKUP(N32,Sheet3!$B$5:$D$29,3,0)-VLOOKUP((N32+N34),Sheet3!$C$5:$D$53,2,0),0)</f>
        <v>0</v>
      </c>
      <c r="O35" s="8">
        <f>IF(ISNUMBER(O32),VLOOKUP(O32,Sheet3!$B$5:$D$29,3,0)-VLOOKUP((O32+O34),Sheet3!$C$5:$D$53,2,0),0)</f>
        <v>0</v>
      </c>
      <c r="P35" s="8">
        <f>IF(ISNUMBER(P32),VLOOKUP(P32,Sheet3!$B$5:$D$29,3,0)-VLOOKUP((P32+P34),Sheet3!$C$5:$D$53,2,0),0)</f>
        <v>0</v>
      </c>
      <c r="Q35" s="8">
        <f>IF(ISNUMBER(Q32),VLOOKUP(Q32,Sheet3!$B$5:$D$29,3,0)-VLOOKUP((Q32+Q34),Sheet3!$C$5:$D$53,2,0),0)</f>
        <v>0</v>
      </c>
      <c r="R35" s="8">
        <f>IF(ISNUMBER(R32),VLOOKUP(R32,Sheet3!$B$5:$D$29,3,0)-VLOOKUP((R32+R34),Sheet3!$C$5:$D$53,2,0),0)</f>
        <v>0</v>
      </c>
      <c r="S35" s="8">
        <f>IF(ISNUMBER(S32),VLOOKUP(S32,Sheet3!$B$5:$D$29,3,0)-VLOOKUP((S32+S34),Sheet3!$C$5:$D$53,2,0),0)</f>
        <v>0</v>
      </c>
      <c r="T35" s="8">
        <f>IF(ISNUMBER(T32),VLOOKUP(T32,Sheet3!$B$5:$D$29,3,0)-VLOOKUP((T32+T34),Sheet3!$C$5:$D$53,2,0),0)</f>
        <v>0</v>
      </c>
      <c r="U35" s="8">
        <f>IF(ISNUMBER(U32),VLOOKUP(U32,Sheet3!$B$5:$D$29,3,0)-VLOOKUP((U32+U34),Sheet3!$C$5:$D$53,2,0),0)</f>
        <v>0</v>
      </c>
      <c r="V35" s="8">
        <f>IF(ISNUMBER(V32),VLOOKUP(V32,Sheet3!$B$5:$D$29,3,0)-VLOOKUP((V32+V34),Sheet3!$C$5:$D$53,2,0),0)</f>
        <v>0</v>
      </c>
      <c r="W35" s="8">
        <f>IF(ISNUMBER(W32),VLOOKUP(W32,Sheet3!$B$5:$D$29,3,0)-VLOOKUP((W32+W34),Sheet3!$C$5:$D$53,2,0),0)</f>
        <v>0</v>
      </c>
      <c r="X35" s="8">
        <f>IF(ISNUMBER(X32),VLOOKUP(X32,Sheet3!$B$5:$D$29,3,0)-VLOOKUP((X32+X34),Sheet3!$C$5:$D$53,2,0),0)</f>
        <v>0</v>
      </c>
      <c r="Y35" s="8">
        <f>IF(ISNUMBER(Y32),VLOOKUP(Y32,Sheet3!$B$5:$D$29,3,0)-VLOOKUP((Y32+Y34),Sheet3!$C$5:$D$53,2,0),0)</f>
        <v>0</v>
      </c>
      <c r="Z35" s="8">
        <f>IF(ISNUMBER(Z32),VLOOKUP(Z32,Sheet3!$B$5:$D$29,3,0)-VLOOKUP((Z32+Z34),Sheet3!$C$5:$D$53,2,0),0)</f>
        <v>0</v>
      </c>
      <c r="AA35" s="8">
        <f>IF(ISNUMBER(AA32),VLOOKUP(AA32,Sheet3!$B$5:$D$29,3,0)-VLOOKUP((AA32+AA34),Sheet3!$C$5:$D$53,2,0),0)</f>
        <v>0</v>
      </c>
      <c r="AB35" s="8">
        <f>IF(ISNUMBER(AB32),VLOOKUP(AB32,Sheet3!$B$5:$D$29,3,0)-VLOOKUP((AB32+AB34),Sheet3!$C$5:$D$53,2,0),0)</f>
        <v>0</v>
      </c>
      <c r="AC35" s="8">
        <f>IF(ISNUMBER(AC32),VLOOKUP(AC32,Sheet3!$B$5:$D$29,3,0)-VLOOKUP((AC32+AC34),Sheet3!$C$5:$D$53,2,0),0)</f>
        <v>0</v>
      </c>
      <c r="AD35" s="8">
        <f>IF(ISNUMBER(AD32),VLOOKUP(AD32,Sheet3!$B$5:$D$29,3,0)-VLOOKUP((AD32+AD34),Sheet3!$C$5:$D$53,2,0),0)</f>
        <v>0</v>
      </c>
      <c r="AE35" s="8">
        <f>IF(ISNUMBER(AE32),VLOOKUP(AE32,Sheet3!$B$5:$D$29,3,0)-VLOOKUP((AE32+AE34),Sheet3!$C$5:$D$53,2,0),0)</f>
        <v>0</v>
      </c>
      <c r="AF35" s="8">
        <f>IF(ISNUMBER(AF32),VLOOKUP(AF32,Sheet3!$B$5:$D$29,3,0)-VLOOKUP((AF32+AF34),Sheet3!$C$5:$D$53,2,0),0)</f>
        <v>0</v>
      </c>
      <c r="AG35" s="8">
        <f>IF(ISNUMBER(AG32),VLOOKUP(AG32,Sheet3!$B$5:$D$29,3,0)-VLOOKUP((AG32+AG34),Sheet3!$C$5:$D$53,2,0),0)</f>
        <v>0</v>
      </c>
      <c r="AH35" s="8">
        <f>IF(ISNUMBER(AH32),VLOOKUP(AH32,Sheet3!$B$5:$D$29,3,0)-VLOOKUP((AH32+AH34),Sheet3!$C$5:$D$53,2,0),0)</f>
        <v>0</v>
      </c>
      <c r="AI35" s="84"/>
      <c r="AQ35"/>
    </row>
    <row r="36" spans="1:43" s="24" customFormat="1" x14ac:dyDescent="0.25">
      <c r="A36" s="25"/>
      <c r="B36" s="25"/>
      <c r="C36" s="2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26"/>
    </row>
    <row r="37" spans="1:43" ht="19.5" thickBot="1" x14ac:dyDescent="0.35">
      <c r="A37" s="5"/>
      <c r="B37" s="123" t="s">
        <v>18</v>
      </c>
      <c r="C37" s="123"/>
      <c r="D37" s="123"/>
      <c r="E37" s="123"/>
      <c r="F37" s="123"/>
      <c r="G37" s="123"/>
      <c r="H37" s="123"/>
      <c r="I37" s="123"/>
      <c r="J37" s="118"/>
      <c r="K37" s="118"/>
      <c r="L37" s="118"/>
      <c r="M37" s="118"/>
      <c r="N37" s="118"/>
      <c r="O37" s="118"/>
      <c r="P37" s="118"/>
      <c r="Q37" s="118"/>
      <c r="R37" s="30"/>
      <c r="S37" s="118"/>
      <c r="T37" s="118"/>
      <c r="U37" s="118"/>
      <c r="V37" s="118"/>
      <c r="W37" s="30"/>
      <c r="X37" s="118"/>
      <c r="Y37" s="118"/>
      <c r="Z37" s="118"/>
      <c r="AA37" s="118"/>
      <c r="AB37" s="30"/>
      <c r="AC37" s="58"/>
      <c r="AD37" s="58"/>
      <c r="AE37" s="58"/>
      <c r="AF37" s="64" t="s">
        <v>36</v>
      </c>
      <c r="AG37" s="5"/>
      <c r="AH37" s="5"/>
      <c r="AI37" s="65">
        <f>AI12+AI16+AI20+AI32</f>
        <v>0</v>
      </c>
      <c r="AQ37"/>
    </row>
    <row r="38" spans="1:43" ht="18.75" x14ac:dyDescent="0.3">
      <c r="B38" s="58"/>
      <c r="C38" s="58"/>
      <c r="D38" s="58"/>
      <c r="E38" s="58"/>
      <c r="F38" s="58"/>
      <c r="G38" s="58"/>
      <c r="H38" s="58"/>
      <c r="I38" s="58"/>
      <c r="J38" s="98" t="s">
        <v>14</v>
      </c>
      <c r="K38" s="98"/>
      <c r="L38" s="98"/>
      <c r="M38" s="98"/>
      <c r="N38" s="98"/>
      <c r="O38" s="98"/>
      <c r="P38" s="98"/>
      <c r="Q38" s="98"/>
      <c r="R38" s="18"/>
      <c r="S38" s="98" t="s">
        <v>15</v>
      </c>
      <c r="T38" s="98"/>
      <c r="U38" s="98"/>
      <c r="V38" s="98"/>
      <c r="W38" s="18"/>
      <c r="X38" s="102" t="s">
        <v>16</v>
      </c>
      <c r="Y38" s="102"/>
      <c r="Z38" s="102"/>
      <c r="AA38" s="102"/>
      <c r="AB38" s="18"/>
      <c r="AC38" s="58"/>
      <c r="AD38" s="58"/>
      <c r="AE38" s="67" t="s">
        <v>32</v>
      </c>
      <c r="AF38" s="58"/>
      <c r="AI38" s="66">
        <f>SUM(D15:AH15,D19:AH19,D23:AH23,D35:AH35)</f>
        <v>0</v>
      </c>
      <c r="AQ38"/>
    </row>
    <row r="39" spans="1:43" ht="14.25" customHeight="1" x14ac:dyDescent="0.3">
      <c r="B39" s="58"/>
      <c r="C39" s="58"/>
      <c r="D39" s="58"/>
      <c r="E39" s="58"/>
      <c r="F39" s="58"/>
      <c r="G39" s="58"/>
      <c r="H39" s="58"/>
      <c r="I39" s="58"/>
      <c r="J39" s="56"/>
      <c r="K39" s="56"/>
      <c r="L39" s="56"/>
      <c r="M39" s="56"/>
      <c r="N39" s="56"/>
      <c r="O39" s="56"/>
      <c r="P39" s="56"/>
      <c r="Q39" s="56"/>
      <c r="R39" s="56"/>
      <c r="S39" s="13"/>
      <c r="T39" s="56"/>
      <c r="U39" s="56"/>
      <c r="V39" s="56"/>
      <c r="W39" s="56"/>
      <c r="X39" s="13"/>
      <c r="Y39" s="56"/>
      <c r="Z39" s="56"/>
      <c r="AA39" s="56"/>
      <c r="AB39" s="56"/>
      <c r="AC39" s="58"/>
      <c r="AD39" s="58"/>
      <c r="AE39" s="58"/>
      <c r="AF39" s="58"/>
      <c r="AQ39"/>
    </row>
    <row r="40" spans="1:43" ht="15.75" customHeight="1" x14ac:dyDescent="0.3"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Q40"/>
    </row>
    <row r="41" spans="1:43" ht="15.75" customHeight="1" thickBot="1" x14ac:dyDescent="0.35">
      <c r="B41" s="58"/>
      <c r="C41" s="58"/>
      <c r="D41" s="58"/>
      <c r="E41" s="124" t="s">
        <v>5</v>
      </c>
      <c r="F41" s="124"/>
      <c r="G41" s="124"/>
      <c r="H41" s="124"/>
      <c r="I41" s="124"/>
      <c r="J41" s="118"/>
      <c r="K41" s="118"/>
      <c r="L41" s="118"/>
      <c r="M41" s="118"/>
      <c r="N41" s="118"/>
      <c r="O41" s="118"/>
      <c r="P41" s="118"/>
      <c r="Q41" s="118"/>
      <c r="R41" s="30"/>
      <c r="S41" s="118"/>
      <c r="T41" s="118"/>
      <c r="U41" s="118"/>
      <c r="V41" s="118"/>
      <c r="W41" s="30"/>
      <c r="X41" s="118"/>
      <c r="Y41" s="118"/>
      <c r="Z41" s="118"/>
      <c r="AA41" s="118"/>
      <c r="AB41" s="118"/>
      <c r="AC41" s="118"/>
      <c r="AD41" s="118"/>
      <c r="AE41" s="30"/>
      <c r="AF41" s="30"/>
      <c r="AQ41"/>
    </row>
    <row r="42" spans="1:43" ht="18.75" customHeight="1" x14ac:dyDescent="0.3">
      <c r="B42" s="58"/>
      <c r="C42" s="58"/>
      <c r="D42" s="58"/>
      <c r="E42" s="14"/>
      <c r="F42" s="14"/>
      <c r="G42" s="14"/>
      <c r="H42" s="14"/>
      <c r="I42" s="14"/>
      <c r="J42" s="98" t="s">
        <v>15</v>
      </c>
      <c r="K42" s="98"/>
      <c r="L42" s="98"/>
      <c r="M42" s="98"/>
      <c r="N42" s="98"/>
      <c r="O42" s="98"/>
      <c r="P42" s="98"/>
      <c r="Q42" s="98"/>
      <c r="R42" s="18"/>
      <c r="S42" s="98" t="s">
        <v>16</v>
      </c>
      <c r="T42" s="98"/>
      <c r="U42" s="98"/>
      <c r="V42" s="98"/>
      <c r="W42" s="18"/>
      <c r="X42" s="98" t="s">
        <v>19</v>
      </c>
      <c r="Y42" s="98"/>
      <c r="Z42" s="98"/>
      <c r="AA42" s="98"/>
      <c r="AB42" s="98"/>
      <c r="AC42" s="98"/>
      <c r="AD42" s="98"/>
      <c r="AE42" s="18"/>
      <c r="AF42" s="18"/>
      <c r="AQ42"/>
    </row>
    <row r="43" spans="1:43" ht="15.75" customHeight="1" x14ac:dyDescent="0.25"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Q43"/>
    </row>
    <row r="44" spans="1:43" ht="15.75" customHeight="1" x14ac:dyDescent="0.25">
      <c r="A44" s="115" t="s">
        <v>20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Q44"/>
    </row>
    <row r="45" spans="1:43" ht="15.75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Q45"/>
    </row>
    <row r="46" spans="1:43" ht="15.75" x14ac:dyDescent="0.25">
      <c r="A46" s="41" t="s">
        <v>21</v>
      </c>
      <c r="B46" s="41"/>
      <c r="C46" s="41"/>
      <c r="D46" s="41"/>
      <c r="E46" s="41"/>
      <c r="F46" s="41"/>
      <c r="G46" s="41"/>
      <c r="H46" s="41"/>
      <c r="I46" s="41"/>
      <c r="J46" s="41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Q46"/>
    </row>
    <row r="47" spans="1:43" ht="18.75" customHeight="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117" t="s">
        <v>14</v>
      </c>
      <c r="V47" s="117"/>
      <c r="W47" s="117"/>
      <c r="X47" s="117"/>
      <c r="Y47" s="117"/>
      <c r="Z47" s="117"/>
      <c r="AA47" s="117"/>
      <c r="AB47" s="117"/>
      <c r="AC47" s="42"/>
      <c r="AD47" s="42"/>
      <c r="AE47" s="42"/>
      <c r="AF47" s="42"/>
      <c r="AG47" s="42"/>
      <c r="AH47" s="42"/>
      <c r="AQ47"/>
    </row>
    <row r="48" spans="1:43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Q48"/>
    </row>
    <row r="49" spans="1:43" ht="18.75" x14ac:dyDescent="0.3">
      <c r="A49" s="46" t="s">
        <v>22</v>
      </c>
      <c r="B49" s="46"/>
      <c r="C49" s="46"/>
      <c r="D49" s="46"/>
      <c r="E49" s="46"/>
      <c r="F49" s="46"/>
      <c r="G49" s="43"/>
      <c r="H49" s="44">
        <v>1</v>
      </c>
      <c r="I49" s="44">
        <v>2</v>
      </c>
      <c r="J49" s="44">
        <v>3</v>
      </c>
      <c r="K49" s="44">
        <v>4</v>
      </c>
      <c r="L49" s="44">
        <v>5</v>
      </c>
      <c r="M49" s="44">
        <v>6</v>
      </c>
      <c r="N49" s="44">
        <v>7</v>
      </c>
      <c r="O49" s="44">
        <v>8</v>
      </c>
      <c r="P49" s="44">
        <v>9</v>
      </c>
      <c r="Q49" s="63">
        <v>10</v>
      </c>
      <c r="R49" s="63"/>
      <c r="S49" s="46" t="s">
        <v>23</v>
      </c>
      <c r="T49" s="46"/>
      <c r="U49" s="46"/>
      <c r="V49" s="46"/>
      <c r="W49" s="46"/>
      <c r="X49" s="46"/>
      <c r="Y49" s="46"/>
      <c r="Z49" s="46"/>
      <c r="AA49" s="46"/>
      <c r="AB49" s="46"/>
      <c r="AC49" s="42"/>
      <c r="AD49" s="42"/>
      <c r="AE49" s="42"/>
      <c r="AF49" s="42"/>
      <c r="AG49" s="42"/>
      <c r="AH49" s="42"/>
      <c r="AQ49"/>
    </row>
    <row r="56" spans="1:43" x14ac:dyDescent="0.25">
      <c r="A56" s="60"/>
    </row>
    <row r="57" spans="1:43" x14ac:dyDescent="0.25">
      <c r="A57" s="60"/>
    </row>
    <row r="58" spans="1:43" x14ac:dyDescent="0.25">
      <c r="A58" s="60"/>
    </row>
    <row r="59" spans="1:43" x14ac:dyDescent="0.25">
      <c r="A59" s="60"/>
    </row>
    <row r="60" spans="1:43" x14ac:dyDescent="0.25">
      <c r="A60" s="60"/>
    </row>
    <row r="61" spans="1:43" x14ac:dyDescent="0.25">
      <c r="A61" s="60"/>
    </row>
    <row r="62" spans="1:43" x14ac:dyDescent="0.25">
      <c r="A62" s="60"/>
    </row>
    <row r="63" spans="1:43" x14ac:dyDescent="0.25">
      <c r="A63" s="60"/>
    </row>
    <row r="64" spans="1:43" x14ac:dyDescent="0.25">
      <c r="A64" s="60"/>
    </row>
    <row r="65" spans="1:1" x14ac:dyDescent="0.25">
      <c r="A65" s="60"/>
    </row>
    <row r="66" spans="1:1" x14ac:dyDescent="0.25">
      <c r="A66" s="60"/>
    </row>
    <row r="67" spans="1:1" x14ac:dyDescent="0.25">
      <c r="A67" s="60"/>
    </row>
    <row r="68" spans="1:1" x14ac:dyDescent="0.25">
      <c r="A68" s="60"/>
    </row>
    <row r="69" spans="1:1" x14ac:dyDescent="0.25">
      <c r="A69" s="60"/>
    </row>
    <row r="70" spans="1:1" x14ac:dyDescent="0.25">
      <c r="A70" s="60"/>
    </row>
    <row r="71" spans="1:1" x14ac:dyDescent="0.25">
      <c r="A71" s="60"/>
    </row>
    <row r="72" spans="1:1" x14ac:dyDescent="0.25">
      <c r="A72" s="60"/>
    </row>
    <row r="73" spans="1:1" x14ac:dyDescent="0.25">
      <c r="A73" s="60"/>
    </row>
    <row r="74" spans="1:1" x14ac:dyDescent="0.25">
      <c r="A74" s="60"/>
    </row>
    <row r="75" spans="1:1" x14ac:dyDescent="0.25">
      <c r="A75" s="60"/>
    </row>
    <row r="76" spans="1:1" x14ac:dyDescent="0.25">
      <c r="A76" s="60"/>
    </row>
    <row r="77" spans="1:1" x14ac:dyDescent="0.25">
      <c r="A77" s="60"/>
    </row>
    <row r="78" spans="1:1" x14ac:dyDescent="0.25">
      <c r="A78" s="60"/>
    </row>
    <row r="79" spans="1:1" x14ac:dyDescent="0.25">
      <c r="A79" s="60"/>
    </row>
    <row r="80" spans="1:1" x14ac:dyDescent="0.25">
      <c r="A80" s="60"/>
    </row>
    <row r="81" spans="1:1" x14ac:dyDescent="0.25">
      <c r="A81" s="60"/>
    </row>
    <row r="82" spans="1:1" x14ac:dyDescent="0.25">
      <c r="A82" s="60"/>
    </row>
    <row r="83" spans="1:1" x14ac:dyDescent="0.25">
      <c r="A83" s="60"/>
    </row>
    <row r="84" spans="1:1" x14ac:dyDescent="0.25">
      <c r="A84" s="60"/>
    </row>
    <row r="85" spans="1:1" x14ac:dyDescent="0.25">
      <c r="A85" s="60"/>
    </row>
  </sheetData>
  <sheetProtection algorithmName="SHA-512" hashValue="QoYQ1BTavQvQ6kJHJMfqHUVLxvd4vKjs+3LCNxRIxXojidkf+Jr7zrR2keDbfi8Qnwgv+ApokiQDlAjIXusqgw==" saltValue="OdaKXNet2haychH0RlZ3uA==" spinCount="100000" sheet="1" deleteColumns="0" deleteRows="0" selectLockedCells="1"/>
  <mergeCells count="100">
    <mergeCell ref="X25:AA25"/>
    <mergeCell ref="V30:V31"/>
    <mergeCell ref="W30:W31"/>
    <mergeCell ref="X30:X31"/>
    <mergeCell ref="Y30:Y31"/>
    <mergeCell ref="X41:AD41"/>
    <mergeCell ref="S42:V42"/>
    <mergeCell ref="S41:V41"/>
    <mergeCell ref="X26:AA26"/>
    <mergeCell ref="X27:AA27"/>
    <mergeCell ref="AB30:AB31"/>
    <mergeCell ref="AC30:AC31"/>
    <mergeCell ref="A48:S48"/>
    <mergeCell ref="E25:I25"/>
    <mergeCell ref="D27:I27"/>
    <mergeCell ref="B37:I37"/>
    <mergeCell ref="E41:I41"/>
    <mergeCell ref="P30:P31"/>
    <mergeCell ref="Q30:Q31"/>
    <mergeCell ref="R30:R31"/>
    <mergeCell ref="J27:Q27"/>
    <mergeCell ref="J38:Q38"/>
    <mergeCell ref="S37:V37"/>
    <mergeCell ref="S38:V38"/>
    <mergeCell ref="J37:Q37"/>
    <mergeCell ref="S27:V27"/>
    <mergeCell ref="S25:V25"/>
    <mergeCell ref="J42:Q42"/>
    <mergeCell ref="J41:Q41"/>
    <mergeCell ref="J26:Q26"/>
    <mergeCell ref="A12:A15"/>
    <mergeCell ref="B12:B15"/>
    <mergeCell ref="G30:G31"/>
    <mergeCell ref="H30:H31"/>
    <mergeCell ref="I30:I31"/>
    <mergeCell ref="K30:K31"/>
    <mergeCell ref="L30:L31"/>
    <mergeCell ref="M30:M31"/>
    <mergeCell ref="A16:A19"/>
    <mergeCell ref="B16:B19"/>
    <mergeCell ref="A20:A23"/>
    <mergeCell ref="B20:B23"/>
    <mergeCell ref="N30:N31"/>
    <mergeCell ref="J25:Q25"/>
    <mergeCell ref="A44:AI44"/>
    <mergeCell ref="K46:AH46"/>
    <mergeCell ref="U47:AB47"/>
    <mergeCell ref="AE30:AE31"/>
    <mergeCell ref="AF30:AF31"/>
    <mergeCell ref="AG30:AG31"/>
    <mergeCell ref="AH30:AH31"/>
    <mergeCell ref="AI32:AI35"/>
    <mergeCell ref="X37:AA37"/>
    <mergeCell ref="X38:AA38"/>
    <mergeCell ref="X42:AD42"/>
    <mergeCell ref="AI30:AI31"/>
    <mergeCell ref="AD30:AD31"/>
    <mergeCell ref="J30:J31"/>
    <mergeCell ref="E30:E31"/>
    <mergeCell ref="F30:F31"/>
    <mergeCell ref="B10:B11"/>
    <mergeCell ref="A10:A11"/>
    <mergeCell ref="D5:J5"/>
    <mergeCell ref="D4:T4"/>
    <mergeCell ref="A4:B4"/>
    <mergeCell ref="A5:B5"/>
    <mergeCell ref="A6:B6"/>
    <mergeCell ref="A7:B7"/>
    <mergeCell ref="A32:A35"/>
    <mergeCell ref="B32:B35"/>
    <mergeCell ref="A30:A31"/>
    <mergeCell ref="B30:B31"/>
    <mergeCell ref="C30:C31"/>
    <mergeCell ref="J28:Q28"/>
    <mergeCell ref="D29:L29"/>
    <mergeCell ref="Z30:Z31"/>
    <mergeCell ref="AA30:AA31"/>
    <mergeCell ref="S26:V26"/>
    <mergeCell ref="S30:S31"/>
    <mergeCell ref="T30:T31"/>
    <mergeCell ref="U30:U31"/>
    <mergeCell ref="O30:O31"/>
    <mergeCell ref="D30:D31"/>
    <mergeCell ref="S28:V28"/>
    <mergeCell ref="X28:AA28"/>
    <mergeCell ref="AI12:AI15"/>
    <mergeCell ref="AI16:AI19"/>
    <mergeCell ref="AI20:AI23"/>
    <mergeCell ref="E1:AB1"/>
    <mergeCell ref="E2:AB2"/>
    <mergeCell ref="AI10:AI11"/>
    <mergeCell ref="W4:AB4"/>
    <mergeCell ref="AE4:AH4"/>
    <mergeCell ref="AE6:AH6"/>
    <mergeCell ref="AA6:AD6"/>
    <mergeCell ref="D6:J6"/>
    <mergeCell ref="N6:T6"/>
    <mergeCell ref="X6:Y6"/>
    <mergeCell ref="D7:N7"/>
    <mergeCell ref="D9:R9"/>
  </mergeCells>
  <conditionalFormatting sqref="D10:AH10">
    <cfRule type="containsText" dxfId="0" priority="1" operator="containsText" text="nok">
      <formula>NOT(ISERROR(SEARCH("nok",D10)))</formula>
    </cfRule>
  </conditionalFormatting>
  <dataValidations count="1">
    <dataValidation type="textLength" operator="equal" allowBlank="1" showInputMessage="1" showErrorMessage="1" errorTitle="Brīdinājums!" error="Pāŗsniegtas 24 stundas!" sqref="D10" xr:uid="{00000000-0002-0000-0000-000000000000}">
      <formula1>3</formula1>
    </dataValidation>
  </dataValidations>
  <pageMargins left="0.23622047244094491" right="0.23622047244094491" top="0.35433070866141736" bottom="0.55118110236220474" header="0.31496062992125984" footer="0.31496062992125984"/>
  <pageSetup paperSize="9" scale="6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Sheet3!$G$5:$G$31</xm:f>
          </x14:formula1>
          <xm:sqref>D12:AH13 D16:AH17 D20:AH21 D32:AH33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G31"/>
  <sheetViews>
    <sheetView workbookViewId="0">
      <selection activeCell="H28" sqref="H28"/>
    </sheetView>
  </sheetViews>
  <sheetFormatPr defaultRowHeight="15" x14ac:dyDescent="0.25"/>
  <cols>
    <col min="1" max="1" width="26.140625" customWidth="1"/>
    <col min="2" max="2" width="19.5703125" customWidth="1"/>
    <col min="3" max="3" width="4.140625" customWidth="1"/>
    <col min="4" max="18" width="5.140625" customWidth="1"/>
  </cols>
  <sheetData>
    <row r="1" spans="1:33" ht="18.75" x14ac:dyDescent="0.3">
      <c r="C1" s="132" t="s">
        <v>4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ht="18.75" x14ac:dyDescent="0.3">
      <c r="C2" s="132" t="s">
        <v>37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</row>
    <row r="6" spans="1:33" ht="15.75" x14ac:dyDescent="0.25">
      <c r="A6" s="75" t="s">
        <v>5</v>
      </c>
      <c r="B6" s="75"/>
      <c r="C6" s="130"/>
      <c r="D6" s="130"/>
      <c r="E6" s="130"/>
      <c r="F6" s="130"/>
      <c r="G6" s="130"/>
      <c r="H6" s="130"/>
      <c r="I6" s="130"/>
      <c r="K6" s="133" t="s">
        <v>9</v>
      </c>
      <c r="L6" s="133"/>
      <c r="M6" s="133"/>
      <c r="N6" s="133"/>
    </row>
    <row r="7" spans="1:33" ht="15.75" x14ac:dyDescent="0.25">
      <c r="A7" s="75" t="s">
        <v>6</v>
      </c>
      <c r="B7" s="75"/>
      <c r="C7" s="134"/>
      <c r="D7" s="134"/>
      <c r="E7" s="134"/>
      <c r="F7" s="134"/>
      <c r="G7" s="134"/>
    </row>
    <row r="8" spans="1:33" ht="15.75" x14ac:dyDescent="0.25">
      <c r="A8" s="76" t="s">
        <v>7</v>
      </c>
      <c r="B8" s="73"/>
      <c r="C8" s="131"/>
      <c r="D8" s="131"/>
      <c r="E8" s="131"/>
      <c r="F8" s="131"/>
      <c r="G8" s="131"/>
      <c r="I8" s="77"/>
      <c r="J8" s="78" t="s">
        <v>10</v>
      </c>
      <c r="M8" s="78">
        <v>20</v>
      </c>
      <c r="N8" s="79"/>
      <c r="O8" s="78" t="s">
        <v>11</v>
      </c>
      <c r="P8" s="79"/>
      <c r="Q8" s="79"/>
      <c r="R8" s="79"/>
    </row>
    <row r="9" spans="1:33" ht="15.75" x14ac:dyDescent="0.25">
      <c r="A9" s="129" t="s">
        <v>8</v>
      </c>
      <c r="B9" s="129"/>
      <c r="C9" s="130"/>
      <c r="D9" s="130"/>
      <c r="E9" s="130"/>
      <c r="F9" s="130"/>
      <c r="G9" s="130"/>
      <c r="H9" s="130"/>
      <c r="I9" s="130"/>
      <c r="J9" s="130"/>
      <c r="K9" s="130"/>
    </row>
    <row r="12" spans="1:33" x14ac:dyDescent="0.25">
      <c r="A12" s="125" t="s">
        <v>38</v>
      </c>
      <c r="B12" s="125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</row>
    <row r="13" spans="1:33" x14ac:dyDescent="0.25">
      <c r="A13" s="125" t="s">
        <v>39</v>
      </c>
      <c r="B13" s="125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</row>
    <row r="14" spans="1:33" x14ac:dyDescent="0.25">
      <c r="A14" s="80"/>
      <c r="B14" s="8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33" x14ac:dyDescent="0.25">
      <c r="A15" s="125" t="s">
        <v>40</v>
      </c>
      <c r="B15" s="125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</row>
    <row r="16" spans="1:33" x14ac:dyDescent="0.25">
      <c r="A16" s="81"/>
      <c r="B16" s="81"/>
    </row>
    <row r="17" spans="1:18" x14ac:dyDescent="0.25">
      <c r="A17" s="125" t="s">
        <v>38</v>
      </c>
      <c r="B17" s="125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</row>
    <row r="18" spans="1:18" x14ac:dyDescent="0.25">
      <c r="A18" s="125" t="s">
        <v>39</v>
      </c>
      <c r="B18" s="125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</row>
    <row r="19" spans="1:18" x14ac:dyDescent="0.25">
      <c r="A19" s="80"/>
      <c r="B19" s="8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125" t="s">
        <v>40</v>
      </c>
      <c r="B20" s="125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</row>
    <row r="21" spans="1:18" x14ac:dyDescent="0.25">
      <c r="A21" s="81"/>
      <c r="B21" s="81"/>
    </row>
    <row r="22" spans="1:18" x14ac:dyDescent="0.25">
      <c r="A22" s="125" t="s">
        <v>38</v>
      </c>
      <c r="B22" s="125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</row>
    <row r="23" spans="1:18" x14ac:dyDescent="0.25">
      <c r="A23" s="125" t="s">
        <v>39</v>
      </c>
      <c r="B23" s="125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</row>
    <row r="24" spans="1:18" x14ac:dyDescent="0.25">
      <c r="A24" s="80"/>
      <c r="B24" s="8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125" t="s">
        <v>40</v>
      </c>
      <c r="B25" s="125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</row>
    <row r="30" spans="1:18" ht="15.75" thickBot="1" x14ac:dyDescent="0.3">
      <c r="A30" s="125" t="s">
        <v>41</v>
      </c>
      <c r="B30" s="125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1:18" ht="15.75" x14ac:dyDescent="0.25">
      <c r="E31" s="102"/>
      <c r="F31" s="102"/>
      <c r="G31" s="102"/>
      <c r="H31" s="102"/>
      <c r="I31" s="102"/>
      <c r="J31" s="102"/>
      <c r="K31" s="102"/>
      <c r="L31" s="102"/>
      <c r="M31" s="102"/>
    </row>
  </sheetData>
  <mergeCells count="29">
    <mergeCell ref="C8:G8"/>
    <mergeCell ref="C1:R1"/>
    <mergeCell ref="C2:R2"/>
    <mergeCell ref="C6:I6"/>
    <mergeCell ref="K6:N6"/>
    <mergeCell ref="C7:G7"/>
    <mergeCell ref="A9:B9"/>
    <mergeCell ref="C9:K9"/>
    <mergeCell ref="A12:B12"/>
    <mergeCell ref="C12:R12"/>
    <mergeCell ref="A13:B13"/>
    <mergeCell ref="C13:R13"/>
    <mergeCell ref="A15:B15"/>
    <mergeCell ref="C15:R15"/>
    <mergeCell ref="A17:B17"/>
    <mergeCell ref="C17:R17"/>
    <mergeCell ref="A18:B18"/>
    <mergeCell ref="C18:R18"/>
    <mergeCell ref="A20:B20"/>
    <mergeCell ref="C20:R20"/>
    <mergeCell ref="A22:B22"/>
    <mergeCell ref="C22:R22"/>
    <mergeCell ref="A23:B23"/>
    <mergeCell ref="C23:R23"/>
    <mergeCell ref="A30:B30"/>
    <mergeCell ref="C30:R30"/>
    <mergeCell ref="E31:M31"/>
    <mergeCell ref="A25:B25"/>
    <mergeCell ref="C25:R2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592B5-CA9E-4DEB-849B-1EE9DB0EAA23}">
  <sheetPr codeName="Sheet4"/>
  <dimension ref="A1:AJ32"/>
  <sheetViews>
    <sheetView zoomScale="75" zoomScaleNormal="75" workbookViewId="0">
      <selection activeCell="AR11" sqref="AR11"/>
    </sheetView>
  </sheetViews>
  <sheetFormatPr defaultRowHeight="15" x14ac:dyDescent="0.25"/>
  <cols>
    <col min="1" max="1" width="9.42578125" customWidth="1"/>
    <col min="2" max="2" width="10.140625" customWidth="1"/>
    <col min="3" max="3" width="13.5703125" customWidth="1"/>
    <col min="4" max="20" width="4.7109375" customWidth="1"/>
    <col min="21" max="21" width="6" customWidth="1"/>
    <col min="22" max="36" width="4.7109375" customWidth="1"/>
  </cols>
  <sheetData>
    <row r="1" spans="1:36" ht="22.5" x14ac:dyDescent="0.3">
      <c r="A1" s="135"/>
      <c r="B1" s="135"/>
      <c r="C1" s="135"/>
      <c r="D1" s="135"/>
      <c r="E1" s="136" t="s">
        <v>46</v>
      </c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7"/>
    </row>
    <row r="2" spans="1:36" ht="30" x14ac:dyDescent="0.4">
      <c r="A2" s="135"/>
      <c r="B2" s="135"/>
      <c r="C2" s="135"/>
      <c r="D2" s="135"/>
      <c r="E2" s="138" t="s">
        <v>4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7"/>
    </row>
    <row r="3" spans="1:36" ht="22.5" x14ac:dyDescent="0.3">
      <c r="A3" s="139"/>
      <c r="B3" s="139"/>
      <c r="C3" s="139"/>
      <c r="D3" s="139"/>
      <c r="E3" s="136" t="s">
        <v>47</v>
      </c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7"/>
    </row>
    <row r="4" spans="1:36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</row>
    <row r="5" spans="1:36" ht="21.75" customHeight="1" x14ac:dyDescent="0.35">
      <c r="A5" s="140" t="s">
        <v>5</v>
      </c>
      <c r="B5" s="140"/>
      <c r="C5" s="141"/>
      <c r="D5" s="142"/>
      <c r="E5" s="143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  <c r="R5" s="137"/>
      <c r="S5" s="146" t="s">
        <v>48</v>
      </c>
      <c r="T5" s="147"/>
      <c r="U5" s="147"/>
      <c r="V5" s="147"/>
      <c r="W5" s="147"/>
      <c r="X5" s="147"/>
      <c r="Y5" s="147"/>
      <c r="Z5" s="148"/>
      <c r="AA5" s="137"/>
      <c r="AB5" s="146" t="s">
        <v>49</v>
      </c>
      <c r="AC5" s="147"/>
      <c r="AD5" s="147"/>
      <c r="AE5" s="147"/>
      <c r="AF5" s="147"/>
      <c r="AG5" s="147"/>
      <c r="AH5" s="147"/>
      <c r="AI5" s="147"/>
      <c r="AJ5" s="148"/>
    </row>
    <row r="6" spans="1:36" ht="9.75" customHeight="1" x14ac:dyDescent="0.35">
      <c r="A6" s="141"/>
      <c r="B6" s="141"/>
      <c r="C6" s="141"/>
      <c r="D6" s="142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37"/>
      <c r="S6" s="137"/>
      <c r="T6" s="137"/>
      <c r="U6" s="137"/>
      <c r="V6" s="137"/>
      <c r="W6" s="137"/>
      <c r="X6" s="150"/>
      <c r="Y6" s="150"/>
      <c r="Z6" s="150"/>
      <c r="AA6" s="150"/>
      <c r="AB6" s="150"/>
      <c r="AC6" s="137"/>
      <c r="AD6" s="137"/>
      <c r="AE6" s="137"/>
      <c r="AF6" s="137"/>
      <c r="AG6" s="137"/>
      <c r="AH6" s="137"/>
      <c r="AI6" s="137"/>
      <c r="AJ6" s="137"/>
    </row>
    <row r="7" spans="1:36" ht="18.75" x14ac:dyDescent="0.3">
      <c r="A7" s="132" t="s">
        <v>6</v>
      </c>
      <c r="B7" s="132"/>
      <c r="C7" s="132"/>
      <c r="D7" s="151"/>
      <c r="E7" s="151"/>
      <c r="F7" s="151"/>
      <c r="G7" s="151"/>
      <c r="H7" s="151"/>
      <c r="I7" s="151"/>
      <c r="J7" s="151"/>
      <c r="K7" s="151"/>
      <c r="L7" s="151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</row>
    <row r="8" spans="1:36" ht="18.75" customHeight="1" x14ac:dyDescent="0.3">
      <c r="A8" s="132" t="s">
        <v>7</v>
      </c>
      <c r="B8" s="132"/>
      <c r="C8" s="132"/>
      <c r="D8" s="151"/>
      <c r="E8" s="151"/>
      <c r="F8" s="151"/>
      <c r="G8" s="151"/>
      <c r="H8" s="151"/>
      <c r="I8" s="151"/>
      <c r="J8" s="151"/>
      <c r="K8" s="151"/>
      <c r="L8" s="151"/>
      <c r="M8" s="152"/>
      <c r="N8" s="132" t="s">
        <v>10</v>
      </c>
      <c r="O8" s="132"/>
      <c r="P8" s="132"/>
      <c r="Q8" s="132"/>
      <c r="R8" s="137"/>
      <c r="S8" s="137"/>
      <c r="T8" s="132">
        <v>2025</v>
      </c>
      <c r="U8" s="132"/>
      <c r="V8" s="132"/>
      <c r="W8" s="132" t="s">
        <v>11</v>
      </c>
      <c r="X8" s="132"/>
      <c r="Y8" s="153" t="s">
        <v>44</v>
      </c>
      <c r="Z8" s="153"/>
      <c r="AA8" s="153"/>
      <c r="AB8" s="153"/>
      <c r="AC8" s="132"/>
      <c r="AD8" s="132"/>
      <c r="AE8" s="137"/>
      <c r="AF8" s="137"/>
      <c r="AG8" s="137"/>
      <c r="AH8" s="137"/>
      <c r="AI8" s="137"/>
      <c r="AJ8" s="137"/>
    </row>
    <row r="9" spans="1:36" ht="19.5" x14ac:dyDescent="0.35">
      <c r="A9" s="74"/>
      <c r="B9" s="74"/>
      <c r="C9" s="7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37"/>
      <c r="S9" s="137"/>
      <c r="T9" s="155"/>
      <c r="U9" s="156"/>
      <c r="V9" s="156"/>
      <c r="W9" s="156"/>
      <c r="X9" s="156"/>
      <c r="Y9" s="156"/>
      <c r="Z9" s="156"/>
      <c r="AA9" s="156"/>
      <c r="AB9" s="156"/>
      <c r="AC9" s="156"/>
      <c r="AD9" s="155"/>
      <c r="AE9" s="137"/>
      <c r="AF9" s="137"/>
      <c r="AG9" s="137"/>
      <c r="AH9" s="137"/>
      <c r="AI9" s="137"/>
      <c r="AJ9" s="137"/>
    </row>
    <row r="10" spans="1:36" ht="30.75" customHeight="1" x14ac:dyDescent="0.25">
      <c r="A10" s="157" t="s">
        <v>50</v>
      </c>
      <c r="B10" s="158"/>
      <c r="C10" s="159" t="s">
        <v>51</v>
      </c>
      <c r="D10" s="160"/>
      <c r="E10" s="160"/>
      <c r="F10" s="161"/>
      <c r="G10" s="162" t="s">
        <v>52</v>
      </c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3" t="s">
        <v>53</v>
      </c>
      <c r="T10" s="163"/>
      <c r="U10" s="158"/>
      <c r="V10" s="157" t="s">
        <v>54</v>
      </c>
      <c r="W10" s="163"/>
      <c r="X10" s="163"/>
      <c r="Y10" s="163"/>
      <c r="Z10" s="163"/>
      <c r="AA10" s="163"/>
      <c r="AB10" s="163"/>
      <c r="AC10" s="158"/>
      <c r="AD10" s="157" t="s">
        <v>55</v>
      </c>
      <c r="AE10" s="163"/>
      <c r="AF10" s="163"/>
      <c r="AG10" s="163"/>
      <c r="AH10" s="163"/>
      <c r="AI10" s="163"/>
      <c r="AJ10" s="158"/>
    </row>
    <row r="11" spans="1:36" ht="26.25" customHeight="1" x14ac:dyDescent="0.25">
      <c r="A11" s="164"/>
      <c r="B11" s="164"/>
      <c r="C11" s="165"/>
      <c r="D11" s="165"/>
      <c r="E11" s="165"/>
      <c r="F11" s="165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167"/>
      <c r="U11" s="168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</row>
    <row r="12" spans="1:36" ht="26.25" customHeight="1" x14ac:dyDescent="0.25">
      <c r="A12" s="164"/>
      <c r="B12" s="164"/>
      <c r="C12" s="165"/>
      <c r="D12" s="165"/>
      <c r="E12" s="165"/>
      <c r="F12" s="165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70"/>
      <c r="T12" s="170"/>
      <c r="U12" s="171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</row>
    <row r="13" spans="1:36" ht="26.25" customHeight="1" x14ac:dyDescent="0.25">
      <c r="A13" s="164"/>
      <c r="B13" s="164"/>
      <c r="C13" s="165"/>
      <c r="D13" s="165"/>
      <c r="E13" s="165"/>
      <c r="F13" s="165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72"/>
      <c r="T13" s="172"/>
      <c r="U13" s="173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</row>
    <row r="14" spans="1:36" ht="26.25" customHeight="1" x14ac:dyDescent="0.25">
      <c r="A14" s="164"/>
      <c r="B14" s="164"/>
      <c r="C14" s="165"/>
      <c r="D14" s="165"/>
      <c r="E14" s="165"/>
      <c r="F14" s="165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74"/>
      <c r="T14" s="174"/>
      <c r="U14" s="175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</row>
    <row r="15" spans="1:36" ht="26.25" customHeight="1" x14ac:dyDescent="0.25">
      <c r="A15" s="164"/>
      <c r="B15" s="164"/>
      <c r="C15" s="176"/>
      <c r="D15" s="167"/>
      <c r="E15" s="167"/>
      <c r="F15" s="168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72"/>
      <c r="T15" s="172"/>
      <c r="U15" s="173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</row>
    <row r="16" spans="1:36" ht="26.25" customHeight="1" x14ac:dyDescent="0.25">
      <c r="A16" s="164"/>
      <c r="B16" s="164"/>
      <c r="C16" s="177"/>
      <c r="D16" s="170"/>
      <c r="E16" s="170"/>
      <c r="F16" s="171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74"/>
      <c r="T16" s="174"/>
      <c r="U16" s="175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</row>
    <row r="17" spans="1:36" ht="26.25" customHeight="1" x14ac:dyDescent="0.25">
      <c r="A17" s="178"/>
      <c r="B17" s="179"/>
      <c r="C17" s="176"/>
      <c r="D17" s="167"/>
      <c r="E17" s="167"/>
      <c r="F17" s="168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72"/>
      <c r="T17" s="172"/>
      <c r="U17" s="173"/>
      <c r="V17" s="180"/>
      <c r="W17" s="172"/>
      <c r="X17" s="172"/>
      <c r="Y17" s="172"/>
      <c r="Z17" s="172"/>
      <c r="AA17" s="172"/>
      <c r="AB17" s="172"/>
      <c r="AC17" s="173"/>
      <c r="AD17" s="180"/>
      <c r="AE17" s="172"/>
      <c r="AF17" s="172"/>
      <c r="AG17" s="172"/>
      <c r="AH17" s="172"/>
      <c r="AI17" s="172"/>
      <c r="AJ17" s="173"/>
    </row>
    <row r="18" spans="1:36" ht="26.25" customHeight="1" x14ac:dyDescent="0.25">
      <c r="A18" s="181"/>
      <c r="B18" s="182"/>
      <c r="C18" s="177"/>
      <c r="D18" s="170"/>
      <c r="E18" s="170"/>
      <c r="F18" s="171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74"/>
      <c r="T18" s="174"/>
      <c r="U18" s="175"/>
      <c r="V18" s="183"/>
      <c r="W18" s="174"/>
      <c r="X18" s="174"/>
      <c r="Y18" s="174"/>
      <c r="Z18" s="174"/>
      <c r="AA18" s="174"/>
      <c r="AB18" s="174"/>
      <c r="AC18" s="175"/>
      <c r="AD18" s="183"/>
      <c r="AE18" s="174"/>
      <c r="AF18" s="174"/>
      <c r="AG18" s="174"/>
      <c r="AH18" s="174"/>
      <c r="AI18" s="174"/>
      <c r="AJ18" s="175"/>
    </row>
    <row r="19" spans="1:36" ht="26.25" customHeight="1" x14ac:dyDescent="0.25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0"/>
      <c r="T19" s="160"/>
      <c r="U19" s="161"/>
      <c r="V19" s="162"/>
      <c r="W19" s="162"/>
      <c r="X19" s="162"/>
      <c r="Y19" s="162"/>
      <c r="Z19" s="162"/>
      <c r="AA19" s="162"/>
      <c r="AB19" s="162"/>
      <c r="AC19" s="162"/>
      <c r="AD19" s="159"/>
      <c r="AE19" s="160"/>
      <c r="AF19" s="160"/>
      <c r="AG19" s="160"/>
      <c r="AH19" s="160"/>
      <c r="AI19" s="160"/>
      <c r="AJ19" s="161"/>
    </row>
    <row r="20" spans="1:36" ht="26.25" customHeight="1" x14ac:dyDescent="0.25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84"/>
      <c r="T20" s="184"/>
      <c r="U20" s="185"/>
      <c r="V20" s="162"/>
      <c r="W20" s="162"/>
      <c r="X20" s="162"/>
      <c r="Y20" s="162"/>
      <c r="Z20" s="162"/>
      <c r="AA20" s="162"/>
      <c r="AB20" s="162"/>
      <c r="AC20" s="162"/>
      <c r="AD20" s="186"/>
      <c r="AE20" s="184"/>
      <c r="AF20" s="184"/>
      <c r="AG20" s="184"/>
      <c r="AH20" s="184"/>
      <c r="AI20" s="184"/>
      <c r="AJ20" s="185"/>
    </row>
    <row r="21" spans="1:36" ht="15.75" x14ac:dyDescent="0.25">
      <c r="A21" s="187"/>
      <c r="B21" s="187"/>
      <c r="C21" s="187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37"/>
    </row>
    <row r="22" spans="1:36" ht="18.75" customHeight="1" x14ac:dyDescent="0.3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32" t="s">
        <v>56</v>
      </c>
      <c r="M22" s="132"/>
      <c r="N22" s="132"/>
      <c r="O22" s="132"/>
      <c r="P22" s="132"/>
      <c r="Q22" s="132"/>
      <c r="R22" s="132"/>
      <c r="S22" s="132"/>
      <c r="T22" s="132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</row>
    <row r="23" spans="1:36" ht="30" customHeight="1" x14ac:dyDescent="0.3">
      <c r="A23" s="188"/>
      <c r="B23" s="132" t="s">
        <v>57</v>
      </c>
      <c r="C23" s="132"/>
      <c r="D23" s="132"/>
      <c r="E23" s="132"/>
      <c r="F23" s="189"/>
      <c r="G23" s="189"/>
      <c r="H23" s="189"/>
      <c r="I23" s="189"/>
      <c r="J23" s="189"/>
      <c r="K23" s="189"/>
      <c r="L23" s="189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90" t="s">
        <v>58</v>
      </c>
      <c r="Y23" s="190"/>
      <c r="Z23" s="190"/>
      <c r="AA23" s="190"/>
      <c r="AB23" s="190"/>
      <c r="AC23" s="190"/>
      <c r="AD23" s="190"/>
      <c r="AE23" s="190"/>
      <c r="AF23" s="190"/>
      <c r="AG23" s="188"/>
      <c r="AH23" s="188"/>
      <c r="AI23" s="188"/>
      <c r="AJ23" s="137"/>
    </row>
    <row r="24" spans="1:36" ht="15.75" x14ac:dyDescent="0.25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91"/>
      <c r="Y24" s="191"/>
      <c r="Z24" s="191"/>
      <c r="AA24" s="191"/>
      <c r="AB24" s="191"/>
      <c r="AC24" s="191"/>
      <c r="AD24" s="191"/>
      <c r="AE24" s="191"/>
      <c r="AF24" s="191"/>
      <c r="AG24" s="188"/>
      <c r="AH24" s="188"/>
      <c r="AI24" s="188"/>
      <c r="AJ24" s="137"/>
    </row>
    <row r="25" spans="1:36" ht="15.75" x14ac:dyDescent="0.25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91"/>
      <c r="Y25" s="191"/>
      <c r="Z25" s="191"/>
      <c r="AA25" s="191"/>
      <c r="AB25" s="191"/>
      <c r="AC25" s="191"/>
      <c r="AD25" s="191"/>
      <c r="AE25" s="191"/>
      <c r="AF25" s="191"/>
      <c r="AG25" s="188"/>
      <c r="AH25" s="188"/>
      <c r="AI25" s="188"/>
      <c r="AJ25" s="137"/>
    </row>
    <row r="26" spans="1:36" ht="18.75" x14ac:dyDescent="0.3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92" t="s">
        <v>5</v>
      </c>
      <c r="P26" s="192"/>
      <c r="Q26" s="192"/>
      <c r="R26" s="192"/>
      <c r="S26" s="192"/>
      <c r="T26" s="188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</row>
    <row r="27" spans="1:36" ht="15.75" x14ac:dyDescent="0.25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90" t="s">
        <v>58</v>
      </c>
      <c r="Y27" s="190"/>
      <c r="Z27" s="190"/>
      <c r="AA27" s="190"/>
      <c r="AB27" s="190"/>
      <c r="AC27" s="190"/>
      <c r="AD27" s="190"/>
      <c r="AE27" s="190"/>
      <c r="AF27" s="190"/>
      <c r="AG27" s="188"/>
      <c r="AH27" s="188"/>
      <c r="AI27" s="188"/>
      <c r="AJ27" s="137"/>
    </row>
    <row r="28" spans="1:36" ht="15.75" x14ac:dyDescent="0.25">
      <c r="A28" s="188"/>
      <c r="B28" s="188"/>
      <c r="C28" s="188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</row>
    <row r="29" spans="1:36" ht="18.75" x14ac:dyDescent="0.3">
      <c r="A29" s="193" t="s">
        <v>59</v>
      </c>
      <c r="B29" s="193"/>
      <c r="C29" s="193"/>
      <c r="D29" s="193"/>
      <c r="E29" s="193"/>
      <c r="F29" s="193"/>
      <c r="G29" s="193"/>
      <c r="H29" s="194"/>
      <c r="I29" s="194">
        <v>1</v>
      </c>
      <c r="J29" s="194">
        <v>2</v>
      </c>
      <c r="K29" s="194">
        <v>3</v>
      </c>
      <c r="L29" s="194">
        <v>4</v>
      </c>
      <c r="M29" s="194">
        <v>5</v>
      </c>
      <c r="N29" s="194">
        <v>6</v>
      </c>
      <c r="O29" s="194">
        <v>7</v>
      </c>
      <c r="P29" s="194">
        <v>8</v>
      </c>
      <c r="Q29" s="194">
        <v>9</v>
      </c>
      <c r="R29" s="194">
        <v>10</v>
      </c>
      <c r="S29" s="195"/>
      <c r="T29" s="196" t="s">
        <v>23</v>
      </c>
      <c r="U29" s="196"/>
      <c r="V29" s="196"/>
      <c r="W29" s="196"/>
      <c r="X29" s="196"/>
      <c r="Y29" s="196"/>
      <c r="Z29" s="196"/>
      <c r="AA29" s="196"/>
      <c r="AB29" s="137"/>
      <c r="AC29" s="137"/>
      <c r="AD29" s="137"/>
      <c r="AE29" s="137"/>
      <c r="AF29" s="137"/>
      <c r="AG29" s="137"/>
      <c r="AH29" s="137"/>
      <c r="AI29" s="137"/>
      <c r="AJ29" s="137"/>
    </row>
    <row r="30" spans="1:36" ht="15.75" x14ac:dyDescent="0.25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</row>
    <row r="31" spans="1:36" ht="15.75" x14ac:dyDescent="0.25">
      <c r="A31" s="188"/>
      <c r="B31" s="188"/>
      <c r="C31" s="188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  <row r="32" spans="1:36" ht="18.75" x14ac:dyDescent="0.3">
      <c r="A32" s="188"/>
      <c r="B32" s="188"/>
      <c r="C32" s="188"/>
      <c r="D32" s="195"/>
      <c r="E32" s="195"/>
      <c r="F32" s="195"/>
      <c r="G32" s="195"/>
      <c r="H32" s="195"/>
      <c r="I32" s="195"/>
      <c r="J32" s="195"/>
      <c r="K32" s="195"/>
      <c r="L32" s="195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</row>
  </sheetData>
  <mergeCells count="64">
    <mergeCell ref="O26:S26"/>
    <mergeCell ref="U26:AJ26"/>
    <mergeCell ref="X27:AF27"/>
    <mergeCell ref="A29:G29"/>
    <mergeCell ref="T29:AA29"/>
    <mergeCell ref="S19:U20"/>
    <mergeCell ref="V19:AC20"/>
    <mergeCell ref="AD19:AJ20"/>
    <mergeCell ref="L22:T22"/>
    <mergeCell ref="U22:AJ22"/>
    <mergeCell ref="B23:E23"/>
    <mergeCell ref="F23:L23"/>
    <mergeCell ref="X23:AF23"/>
    <mergeCell ref="S15:U16"/>
    <mergeCell ref="V15:AC16"/>
    <mergeCell ref="AD15:AJ16"/>
    <mergeCell ref="A17:B18"/>
    <mergeCell ref="C17:F18"/>
    <mergeCell ref="G17:R18"/>
    <mergeCell ref="S17:U18"/>
    <mergeCell ref="V17:AC18"/>
    <mergeCell ref="AD17:AJ18"/>
    <mergeCell ref="S11:U12"/>
    <mergeCell ref="V11:AC12"/>
    <mergeCell ref="AD11:AJ12"/>
    <mergeCell ref="A13:B14"/>
    <mergeCell ref="C13:F14"/>
    <mergeCell ref="G13:R14"/>
    <mergeCell ref="S13:U14"/>
    <mergeCell ref="V13:AC14"/>
    <mergeCell ref="AD13:AJ14"/>
    <mergeCell ref="Y8:AB8"/>
    <mergeCell ref="AC8:AD8"/>
    <mergeCell ref="A10:B10"/>
    <mergeCell ref="C10:F10"/>
    <mergeCell ref="G10:R10"/>
    <mergeCell ref="S10:U10"/>
    <mergeCell ref="V10:AC10"/>
    <mergeCell ref="AD10:AJ10"/>
    <mergeCell ref="S5:Z5"/>
    <mergeCell ref="AB5:AJ5"/>
    <mergeCell ref="X6:AB6"/>
    <mergeCell ref="A7:C7"/>
    <mergeCell ref="D7:L7"/>
    <mergeCell ref="A8:C8"/>
    <mergeCell ref="D8:L8"/>
    <mergeCell ref="N8:Q8"/>
    <mergeCell ref="T8:V8"/>
    <mergeCell ref="W8:X8"/>
    <mergeCell ref="A1:D2"/>
    <mergeCell ref="E1:AI1"/>
    <mergeCell ref="E2:AI2"/>
    <mergeCell ref="E3:AI3"/>
    <mergeCell ref="A5:B5"/>
    <mergeCell ref="A19:B20"/>
    <mergeCell ref="C19:F20"/>
    <mergeCell ref="G19:R20"/>
    <mergeCell ref="A15:B16"/>
    <mergeCell ref="C15:F16"/>
    <mergeCell ref="G15:R16"/>
    <mergeCell ref="A11:B12"/>
    <mergeCell ref="C11:F12"/>
    <mergeCell ref="G11:R12"/>
    <mergeCell ref="E5:Q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AN53"/>
  <sheetViews>
    <sheetView workbookViewId="0">
      <selection activeCell="Z18" sqref="Z18"/>
    </sheetView>
  </sheetViews>
  <sheetFormatPr defaultRowHeight="15" x14ac:dyDescent="0.25"/>
  <cols>
    <col min="10" max="40" width="3.28515625" customWidth="1"/>
  </cols>
  <sheetData>
    <row r="2" spans="2:40" x14ac:dyDescent="0.25">
      <c r="J2" s="100">
        <v>1</v>
      </c>
      <c r="K2" s="100">
        <v>2</v>
      </c>
      <c r="L2" s="100">
        <v>3</v>
      </c>
      <c r="M2" s="100">
        <v>4</v>
      </c>
      <c r="N2" s="100">
        <v>5</v>
      </c>
      <c r="O2" s="100">
        <v>6</v>
      </c>
      <c r="P2" s="100">
        <v>7</v>
      </c>
      <c r="Q2" s="100">
        <v>8</v>
      </c>
      <c r="R2" s="100">
        <v>9</v>
      </c>
      <c r="S2" s="100">
        <v>10</v>
      </c>
      <c r="T2" s="100">
        <v>11</v>
      </c>
      <c r="U2" s="100">
        <v>12</v>
      </c>
      <c r="V2" s="100">
        <v>13</v>
      </c>
      <c r="W2" s="100">
        <v>14</v>
      </c>
      <c r="X2" s="100">
        <v>15</v>
      </c>
      <c r="Y2" s="100">
        <v>16</v>
      </c>
      <c r="Z2" s="100">
        <v>17</v>
      </c>
      <c r="AA2" s="100">
        <v>18</v>
      </c>
      <c r="AB2" s="100">
        <v>19</v>
      </c>
      <c r="AC2" s="100">
        <v>20</v>
      </c>
      <c r="AD2" s="100">
        <v>21</v>
      </c>
      <c r="AE2" s="100">
        <v>22</v>
      </c>
      <c r="AF2" s="100">
        <v>23</v>
      </c>
      <c r="AG2" s="100">
        <v>24</v>
      </c>
      <c r="AH2" s="100">
        <v>25</v>
      </c>
      <c r="AI2" s="100">
        <v>26</v>
      </c>
      <c r="AJ2" s="100">
        <v>27</v>
      </c>
      <c r="AK2" s="100">
        <v>28</v>
      </c>
      <c r="AL2" s="100">
        <v>29</v>
      </c>
      <c r="AM2" s="100">
        <v>30</v>
      </c>
      <c r="AN2" s="100">
        <v>31</v>
      </c>
    </row>
    <row r="3" spans="2:40" x14ac:dyDescent="0.25"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</row>
    <row r="4" spans="2:40" x14ac:dyDescent="0.25">
      <c r="B4" t="s">
        <v>27</v>
      </c>
      <c r="C4" t="s">
        <v>28</v>
      </c>
      <c r="D4" t="s">
        <v>29</v>
      </c>
      <c r="J4">
        <f>'DLU tabele'!D14+'DLU tabele'!D18+'DLU tabele'!D22+'DLU tabele'!D34</f>
        <v>0</v>
      </c>
      <c r="K4">
        <f>'DLU tabele'!E14+'DLU tabele'!E18+'DLU tabele'!E22+'DLU tabele'!E34</f>
        <v>0</v>
      </c>
      <c r="L4">
        <f>'DLU tabele'!F14+'DLU tabele'!F18+'DLU tabele'!F22+'DLU tabele'!F34</f>
        <v>0</v>
      </c>
      <c r="M4">
        <f>'DLU tabele'!G14+'DLU tabele'!G18+'DLU tabele'!G22+'DLU tabele'!G34</f>
        <v>0</v>
      </c>
      <c r="N4">
        <f>'DLU tabele'!H14+'DLU tabele'!H18+'DLU tabele'!H22+'DLU tabele'!H34</f>
        <v>0</v>
      </c>
      <c r="O4">
        <f>'DLU tabele'!I14+'DLU tabele'!I18+'DLU tabele'!I22+'DLU tabele'!I34</f>
        <v>0</v>
      </c>
      <c r="P4">
        <f>'DLU tabele'!J14+'DLU tabele'!J18+'DLU tabele'!J22+'DLU tabele'!J34</f>
        <v>0</v>
      </c>
      <c r="Q4">
        <f>'DLU tabele'!K14+'DLU tabele'!K18+'DLU tabele'!K22+'DLU tabele'!K34</f>
        <v>0</v>
      </c>
      <c r="R4">
        <f>'DLU tabele'!L14+'DLU tabele'!L18+'DLU tabele'!L22+'DLU tabele'!L34</f>
        <v>0</v>
      </c>
      <c r="S4">
        <f>'DLU tabele'!M14+'DLU tabele'!M18+'DLU tabele'!M22+'DLU tabele'!M34</f>
        <v>0</v>
      </c>
      <c r="T4">
        <f>'DLU tabele'!N14+'DLU tabele'!N18+'DLU tabele'!N22+'DLU tabele'!N34</f>
        <v>0</v>
      </c>
      <c r="U4">
        <f>'DLU tabele'!O14+'DLU tabele'!O18+'DLU tabele'!O22+'DLU tabele'!O34</f>
        <v>0</v>
      </c>
      <c r="V4">
        <f>'DLU tabele'!P14+'DLU tabele'!P18+'DLU tabele'!P22+'DLU tabele'!P34</f>
        <v>0</v>
      </c>
      <c r="W4">
        <f>'DLU tabele'!Q14+'DLU tabele'!Q18+'DLU tabele'!Q22+'DLU tabele'!Q34</f>
        <v>0</v>
      </c>
      <c r="X4">
        <f>'DLU tabele'!R14+'DLU tabele'!R18+'DLU tabele'!R22+'DLU tabele'!R34</f>
        <v>0</v>
      </c>
      <c r="Y4">
        <f>'DLU tabele'!S14+'DLU tabele'!S18+'DLU tabele'!S22+'DLU tabele'!S34</f>
        <v>0</v>
      </c>
      <c r="Z4">
        <f>'DLU tabele'!T14+'DLU tabele'!T18+'DLU tabele'!T22+'DLU tabele'!T34</f>
        <v>0</v>
      </c>
      <c r="AA4">
        <f>'DLU tabele'!U14+'DLU tabele'!U18+'DLU tabele'!U22+'DLU tabele'!U34</f>
        <v>0</v>
      </c>
      <c r="AB4">
        <f>'DLU tabele'!V14+'DLU tabele'!V18+'DLU tabele'!V22+'DLU tabele'!V34</f>
        <v>0</v>
      </c>
      <c r="AC4">
        <f>'DLU tabele'!W14+'DLU tabele'!W18+'DLU tabele'!W22+'DLU tabele'!W34</f>
        <v>0</v>
      </c>
      <c r="AD4">
        <f>'DLU tabele'!X14+'DLU tabele'!X18+'DLU tabele'!X22+'DLU tabele'!X34</f>
        <v>0</v>
      </c>
      <c r="AE4">
        <f>'DLU tabele'!Y14+'DLU tabele'!Y18+'DLU tabele'!Y22+'DLU tabele'!Y34</f>
        <v>0</v>
      </c>
      <c r="AF4">
        <f>'DLU tabele'!Z14+'DLU tabele'!Z18+'DLU tabele'!Z22+'DLU tabele'!Z34</f>
        <v>0</v>
      </c>
      <c r="AG4">
        <f>'DLU tabele'!AA14+'DLU tabele'!AA18+'DLU tabele'!AA22+'DLU tabele'!AA34</f>
        <v>0</v>
      </c>
      <c r="AH4">
        <f>'DLU tabele'!AB14+'DLU tabele'!AB18+'DLU tabele'!AB22+'DLU tabele'!AB34</f>
        <v>0</v>
      </c>
      <c r="AI4">
        <f>'DLU tabele'!AC14+'DLU tabele'!AC18+'DLU tabele'!AC22+'DLU tabele'!AC34</f>
        <v>0</v>
      </c>
      <c r="AJ4">
        <f>'DLU tabele'!AD14+'DLU tabele'!AD18+'DLU tabele'!AD22+'DLU tabele'!AD34</f>
        <v>0</v>
      </c>
      <c r="AK4">
        <f>'DLU tabele'!AE14+'DLU tabele'!AE18+'DLU tabele'!AE22+'DLU tabele'!AE34</f>
        <v>0</v>
      </c>
      <c r="AL4">
        <f>'DLU tabele'!AF14+'DLU tabele'!AF18+'DLU tabele'!AF22+'DLU tabele'!AF34</f>
        <v>0</v>
      </c>
      <c r="AM4">
        <f>'DLU tabele'!AG14+'DLU tabele'!AG18+'DLU tabele'!AG22+'DLU tabele'!AG34</f>
        <v>0</v>
      </c>
      <c r="AN4">
        <f>'DLU tabele'!AH14+'DLU tabele'!AH18+'DLU tabele'!AH22+'DLU tabele'!AH34</f>
        <v>0</v>
      </c>
    </row>
    <row r="5" spans="2:40" x14ac:dyDescent="0.25">
      <c r="B5">
        <v>24</v>
      </c>
      <c r="D5">
        <v>8</v>
      </c>
      <c r="G5">
        <v>1</v>
      </c>
    </row>
    <row r="6" spans="2:40" x14ac:dyDescent="0.25">
      <c r="B6">
        <v>1</v>
      </c>
      <c r="C6">
        <v>1</v>
      </c>
      <c r="D6">
        <v>7</v>
      </c>
      <c r="G6">
        <v>2</v>
      </c>
    </row>
    <row r="7" spans="2:40" x14ac:dyDescent="0.25">
      <c r="B7">
        <v>2</v>
      </c>
      <c r="C7">
        <v>2</v>
      </c>
      <c r="D7">
        <v>6</v>
      </c>
      <c r="G7">
        <v>3</v>
      </c>
    </row>
    <row r="8" spans="2:40" x14ac:dyDescent="0.25">
      <c r="B8">
        <v>3</v>
      </c>
      <c r="C8">
        <v>3</v>
      </c>
      <c r="D8">
        <v>5</v>
      </c>
      <c r="G8">
        <v>4</v>
      </c>
    </row>
    <row r="9" spans="2:40" x14ac:dyDescent="0.25">
      <c r="B9">
        <v>4</v>
      </c>
      <c r="C9">
        <v>4</v>
      </c>
      <c r="D9">
        <v>4</v>
      </c>
      <c r="G9">
        <v>5</v>
      </c>
    </row>
    <row r="10" spans="2:40" x14ac:dyDescent="0.25">
      <c r="B10">
        <v>5</v>
      </c>
      <c r="C10">
        <v>5</v>
      </c>
      <c r="D10">
        <v>3</v>
      </c>
      <c r="G10">
        <v>6</v>
      </c>
    </row>
    <row r="11" spans="2:40" x14ac:dyDescent="0.25">
      <c r="B11">
        <v>6</v>
      </c>
      <c r="C11">
        <v>6</v>
      </c>
      <c r="D11">
        <v>2</v>
      </c>
      <c r="G11">
        <v>7</v>
      </c>
    </row>
    <row r="12" spans="2:40" x14ac:dyDescent="0.25">
      <c r="B12">
        <v>7</v>
      </c>
      <c r="C12">
        <v>7</v>
      </c>
      <c r="D12">
        <v>2</v>
      </c>
      <c r="G12">
        <v>8</v>
      </c>
    </row>
    <row r="13" spans="2:40" x14ac:dyDescent="0.25">
      <c r="B13">
        <v>8</v>
      </c>
      <c r="C13">
        <v>8</v>
      </c>
      <c r="D13">
        <v>2</v>
      </c>
      <c r="G13">
        <v>9</v>
      </c>
    </row>
    <row r="14" spans="2:40" x14ac:dyDescent="0.25">
      <c r="B14">
        <v>9</v>
      </c>
      <c r="C14">
        <v>9</v>
      </c>
      <c r="D14">
        <v>2</v>
      </c>
      <c r="G14">
        <v>10</v>
      </c>
    </row>
    <row r="15" spans="2:40" x14ac:dyDescent="0.25">
      <c r="B15">
        <v>10</v>
      </c>
      <c r="C15">
        <v>10</v>
      </c>
      <c r="D15">
        <v>2</v>
      </c>
      <c r="G15">
        <v>11</v>
      </c>
    </row>
    <row r="16" spans="2:40" x14ac:dyDescent="0.25">
      <c r="B16">
        <v>11</v>
      </c>
      <c r="C16">
        <v>11</v>
      </c>
      <c r="D16">
        <v>2</v>
      </c>
      <c r="G16">
        <v>12</v>
      </c>
    </row>
    <row r="17" spans="2:7" x14ac:dyDescent="0.25">
      <c r="B17">
        <v>12</v>
      </c>
      <c r="C17">
        <v>12</v>
      </c>
      <c r="D17">
        <v>2</v>
      </c>
      <c r="G17">
        <v>13</v>
      </c>
    </row>
    <row r="18" spans="2:7" x14ac:dyDescent="0.25">
      <c r="B18">
        <v>13</v>
      </c>
      <c r="C18">
        <v>13</v>
      </c>
      <c r="D18">
        <v>2</v>
      </c>
      <c r="G18">
        <v>14</v>
      </c>
    </row>
    <row r="19" spans="2:7" x14ac:dyDescent="0.25">
      <c r="B19">
        <v>14</v>
      </c>
      <c r="C19">
        <v>14</v>
      </c>
      <c r="D19">
        <v>2</v>
      </c>
      <c r="G19">
        <v>15</v>
      </c>
    </row>
    <row r="20" spans="2:7" x14ac:dyDescent="0.25">
      <c r="B20">
        <v>15</v>
      </c>
      <c r="C20">
        <v>15</v>
      </c>
      <c r="D20">
        <v>2</v>
      </c>
      <c r="G20">
        <v>16</v>
      </c>
    </row>
    <row r="21" spans="2:7" x14ac:dyDescent="0.25">
      <c r="B21">
        <v>16</v>
      </c>
      <c r="C21">
        <v>16</v>
      </c>
      <c r="D21">
        <v>2</v>
      </c>
      <c r="G21">
        <v>17</v>
      </c>
    </row>
    <row r="22" spans="2:7" x14ac:dyDescent="0.25">
      <c r="B22">
        <v>17</v>
      </c>
      <c r="C22">
        <v>17</v>
      </c>
      <c r="D22">
        <v>2</v>
      </c>
      <c r="G22">
        <v>18</v>
      </c>
    </row>
    <row r="23" spans="2:7" x14ac:dyDescent="0.25">
      <c r="B23">
        <v>18</v>
      </c>
      <c r="C23">
        <v>18</v>
      </c>
      <c r="D23">
        <v>2</v>
      </c>
      <c r="G23">
        <v>19</v>
      </c>
    </row>
    <row r="24" spans="2:7" x14ac:dyDescent="0.25">
      <c r="B24">
        <v>19</v>
      </c>
      <c r="C24">
        <v>19</v>
      </c>
      <c r="D24">
        <v>2</v>
      </c>
      <c r="G24">
        <v>20</v>
      </c>
    </row>
    <row r="25" spans="2:7" x14ac:dyDescent="0.25">
      <c r="B25">
        <v>20</v>
      </c>
      <c r="C25">
        <v>20</v>
      </c>
      <c r="D25">
        <v>2</v>
      </c>
      <c r="G25">
        <v>21</v>
      </c>
    </row>
    <row r="26" spans="2:7" x14ac:dyDescent="0.25">
      <c r="B26">
        <v>21</v>
      </c>
      <c r="C26">
        <v>21</v>
      </c>
      <c r="D26">
        <v>2</v>
      </c>
      <c r="G26">
        <v>22</v>
      </c>
    </row>
    <row r="27" spans="2:7" x14ac:dyDescent="0.25">
      <c r="B27">
        <v>22</v>
      </c>
      <c r="C27">
        <v>22</v>
      </c>
      <c r="D27">
        <v>2</v>
      </c>
      <c r="G27">
        <v>23</v>
      </c>
    </row>
    <row r="28" spans="2:7" x14ac:dyDescent="0.25">
      <c r="B28">
        <v>23</v>
      </c>
      <c r="C28">
        <v>23</v>
      </c>
      <c r="D28">
        <v>1</v>
      </c>
      <c r="G28">
        <v>24</v>
      </c>
    </row>
    <row r="29" spans="2:7" x14ac:dyDescent="0.25">
      <c r="C29">
        <v>24</v>
      </c>
      <c r="D29">
        <v>0</v>
      </c>
      <c r="G29" t="s">
        <v>30</v>
      </c>
    </row>
    <row r="30" spans="2:7" x14ac:dyDescent="0.25">
      <c r="C30">
        <v>25</v>
      </c>
      <c r="D30">
        <f>+D6</f>
        <v>7</v>
      </c>
      <c r="G30" t="s">
        <v>31</v>
      </c>
    </row>
    <row r="31" spans="2:7" x14ac:dyDescent="0.25">
      <c r="C31">
        <v>26</v>
      </c>
      <c r="D31">
        <f t="shared" ref="D31:D52" si="0">+D7</f>
        <v>6</v>
      </c>
      <c r="G31" t="s">
        <v>45</v>
      </c>
    </row>
    <row r="32" spans="2:7" x14ac:dyDescent="0.25">
      <c r="C32">
        <v>27</v>
      </c>
      <c r="D32">
        <f t="shared" si="0"/>
        <v>5</v>
      </c>
    </row>
    <row r="33" spans="3:4" x14ac:dyDescent="0.25">
      <c r="C33">
        <v>28</v>
      </c>
      <c r="D33">
        <f t="shared" si="0"/>
        <v>4</v>
      </c>
    </row>
    <row r="34" spans="3:4" x14ac:dyDescent="0.25">
      <c r="C34">
        <v>29</v>
      </c>
      <c r="D34">
        <f t="shared" si="0"/>
        <v>3</v>
      </c>
    </row>
    <row r="35" spans="3:4" x14ac:dyDescent="0.25">
      <c r="C35">
        <v>30</v>
      </c>
      <c r="D35">
        <f t="shared" si="0"/>
        <v>2</v>
      </c>
    </row>
    <row r="36" spans="3:4" x14ac:dyDescent="0.25">
      <c r="C36">
        <v>31</v>
      </c>
      <c r="D36">
        <f t="shared" si="0"/>
        <v>2</v>
      </c>
    </row>
    <row r="37" spans="3:4" x14ac:dyDescent="0.25">
      <c r="C37">
        <v>32</v>
      </c>
      <c r="D37">
        <f t="shared" si="0"/>
        <v>2</v>
      </c>
    </row>
    <row r="38" spans="3:4" x14ac:dyDescent="0.25">
      <c r="C38">
        <v>33</v>
      </c>
      <c r="D38">
        <f t="shared" si="0"/>
        <v>2</v>
      </c>
    </row>
    <row r="39" spans="3:4" x14ac:dyDescent="0.25">
      <c r="C39">
        <v>34</v>
      </c>
      <c r="D39">
        <f t="shared" si="0"/>
        <v>2</v>
      </c>
    </row>
    <row r="40" spans="3:4" x14ac:dyDescent="0.25">
      <c r="C40">
        <v>35</v>
      </c>
      <c r="D40">
        <f t="shared" si="0"/>
        <v>2</v>
      </c>
    </row>
    <row r="41" spans="3:4" x14ac:dyDescent="0.25">
      <c r="C41">
        <v>36</v>
      </c>
      <c r="D41">
        <f t="shared" si="0"/>
        <v>2</v>
      </c>
    </row>
    <row r="42" spans="3:4" x14ac:dyDescent="0.25">
      <c r="C42">
        <v>37</v>
      </c>
      <c r="D42">
        <f t="shared" si="0"/>
        <v>2</v>
      </c>
    </row>
    <row r="43" spans="3:4" x14ac:dyDescent="0.25">
      <c r="C43">
        <v>38</v>
      </c>
      <c r="D43">
        <f t="shared" si="0"/>
        <v>2</v>
      </c>
    </row>
    <row r="44" spans="3:4" x14ac:dyDescent="0.25">
      <c r="C44">
        <v>39</v>
      </c>
      <c r="D44">
        <f t="shared" si="0"/>
        <v>2</v>
      </c>
    </row>
    <row r="45" spans="3:4" x14ac:dyDescent="0.25">
      <c r="C45">
        <v>40</v>
      </c>
      <c r="D45">
        <f t="shared" si="0"/>
        <v>2</v>
      </c>
    </row>
    <row r="46" spans="3:4" x14ac:dyDescent="0.25">
      <c r="C46">
        <v>41</v>
      </c>
      <c r="D46">
        <f t="shared" si="0"/>
        <v>2</v>
      </c>
    </row>
    <row r="47" spans="3:4" x14ac:dyDescent="0.25">
      <c r="C47">
        <v>42</v>
      </c>
      <c r="D47">
        <f t="shared" si="0"/>
        <v>2</v>
      </c>
    </row>
    <row r="48" spans="3:4" x14ac:dyDescent="0.25">
      <c r="C48">
        <v>43</v>
      </c>
      <c r="D48">
        <f t="shared" si="0"/>
        <v>2</v>
      </c>
    </row>
    <row r="49" spans="3:4" x14ac:dyDescent="0.25">
      <c r="C49">
        <v>44</v>
      </c>
      <c r="D49">
        <f t="shared" si="0"/>
        <v>2</v>
      </c>
    </row>
    <row r="50" spans="3:4" x14ac:dyDescent="0.25">
      <c r="C50">
        <v>45</v>
      </c>
      <c r="D50">
        <f t="shared" si="0"/>
        <v>2</v>
      </c>
    </row>
    <row r="51" spans="3:4" x14ac:dyDescent="0.25">
      <c r="C51">
        <v>46</v>
      </c>
      <c r="D51">
        <f t="shared" si="0"/>
        <v>2</v>
      </c>
    </row>
    <row r="52" spans="3:4" x14ac:dyDescent="0.25">
      <c r="C52">
        <v>47</v>
      </c>
      <c r="D52">
        <f t="shared" si="0"/>
        <v>1</v>
      </c>
    </row>
    <row r="53" spans="3:4" x14ac:dyDescent="0.25">
      <c r="C53">
        <v>48</v>
      </c>
      <c r="D53">
        <v>0</v>
      </c>
    </row>
  </sheetData>
  <sheetProtection algorithmName="SHA-512" hashValue="n0PoCJrh+I4XEK4y/aNepfPWl9G15hnPZSN+5jqLYu+8oEVTmfkyKl+ebOwcCJCseNDpwABIKQSWiZMRJuRdSA==" saltValue="ES4540JjRJZSpQDrqc33Ag==" spinCount="100000" sheet="1" objects="1" scenarios="1"/>
  <mergeCells count="31">
    <mergeCell ref="AN2:AN3"/>
    <mergeCell ref="AH2:AH3"/>
    <mergeCell ref="AI2:AI3"/>
    <mergeCell ref="AJ2:AJ3"/>
    <mergeCell ref="AK2:AK3"/>
    <mergeCell ref="AL2:AL3"/>
    <mergeCell ref="AM2:AM3"/>
    <mergeCell ref="AG2:AG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U2:U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DLU tabele</vt:lpstr>
      <vt:lpstr>Parakstu_lapa</vt:lpstr>
      <vt:lpstr>teorētiskā semināru atskaite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Šimkus</dc:creator>
  <cp:lastModifiedBy>Edgars Kāposts</cp:lastModifiedBy>
  <cp:lastPrinted>2021-12-08T10:46:10Z</cp:lastPrinted>
  <dcterms:created xsi:type="dcterms:W3CDTF">2015-08-31T08:59:45Z</dcterms:created>
  <dcterms:modified xsi:type="dcterms:W3CDTF">2026-10-08T11:33:00Z</dcterms:modified>
</cp:coreProperties>
</file>