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985" activeTab="1"/>
  </bookViews>
  <sheets>
    <sheet name="Saturs" sheetId="19" r:id="rId1"/>
    <sheet name="XI" sheetId="14" r:id="rId2"/>
  </sheets>
  <calcPr calcId="152511"/>
</workbook>
</file>

<file path=xl/calcChain.xml><?xml version="1.0" encoding="utf-8"?>
<calcChain xmlns="http://schemas.openxmlformats.org/spreadsheetml/2006/main">
  <c r="C67" i="14" l="1"/>
  <c r="D1" i="14" l="1"/>
  <c r="E14" i="19"/>
  <c r="E13" i="19"/>
  <c r="C178" i="14"/>
  <c r="A2" i="19"/>
  <c r="E4" i="19" l="1"/>
  <c r="E5" i="19"/>
  <c r="E6" i="19"/>
  <c r="E7" i="19"/>
  <c r="E8" i="19"/>
  <c r="E9" i="19"/>
  <c r="E10" i="19"/>
  <c r="E11" i="19"/>
  <c r="E12" i="19"/>
  <c r="E3" i="19"/>
  <c r="E2" i="19" l="1"/>
  <c r="E15" i="19" l="1"/>
  <c r="C158" i="14" l="1"/>
  <c r="C143" i="14"/>
  <c r="C128" i="14"/>
  <c r="C113" i="14"/>
  <c r="C98" i="14"/>
  <c r="C82" i="14"/>
  <c r="C51" i="14"/>
  <c r="C35" i="14"/>
  <c r="C19" i="14"/>
</calcChain>
</file>

<file path=xl/sharedStrings.xml><?xml version="1.0" encoding="utf-8"?>
<sst xmlns="http://schemas.openxmlformats.org/spreadsheetml/2006/main" count="299" uniqueCount="155">
  <si>
    <t>Vispārīgās prasības:</t>
  </si>
  <si>
    <t>1)</t>
  </si>
  <si>
    <t>2)</t>
  </si>
  <si>
    <t>3)</t>
  </si>
  <si>
    <t>4)</t>
  </si>
  <si>
    <t>5)</t>
  </si>
  <si>
    <t>6)</t>
  </si>
  <si>
    <t>Nr.p.k.</t>
  </si>
  <si>
    <t>Preces nosaukums, veicamās funkcijas, tehniskās prasības</t>
  </si>
  <si>
    <t>1.</t>
  </si>
  <si>
    <t>Veicamās funkcijas:</t>
  </si>
  <si>
    <t>Komplektācija:</t>
  </si>
  <si>
    <t xml:space="preserve">Tehniskās prasības: </t>
  </si>
  <si>
    <t xml:space="preserve">Preces ražotājs:  </t>
  </si>
  <si>
    <t xml:space="preserve">Preces modelis, kods: </t>
  </si>
  <si>
    <t>1 vienības cena bez PVN, EUR:</t>
  </si>
  <si>
    <t>7)</t>
  </si>
  <si>
    <t>8)</t>
  </si>
  <si>
    <t>Daudzums:</t>
  </si>
  <si>
    <t>Cena kopā bez PVN, EUR:</t>
  </si>
  <si>
    <t>Pretendenta piedāvātie parametri*</t>
  </si>
  <si>
    <t>Atsauce uz informatīvo materiālu**</t>
  </si>
  <si>
    <t>** Parametru atbilstību pamatot ar norādi uz pavadošo dokumentu (informatīvie materiāli) , kas ļauj pārliecināties par piegādājamās Preces atbilstību tehniskajai specifikācijai. Informatīvajos materiālos pretendents atzīmē uz kuru iepirkuma tehniskās specifikācijas pozīciju pievienotā informācija attiecināma;</t>
  </si>
  <si>
    <t>Visas piedāvātās preces ir jaunas, iepriekš nelietotas un nesatur iepriekš lietotas vai atjaunotas sastāvdaļas vai komponentes;</t>
  </si>
  <si>
    <t>EKK:</t>
  </si>
  <si>
    <t>Paredzamais daudzums (gab.):</t>
  </si>
  <si>
    <t>2.</t>
  </si>
  <si>
    <t>2.2.1</t>
  </si>
  <si>
    <t>2.2.2</t>
  </si>
  <si>
    <t>2.2.3</t>
  </si>
  <si>
    <t>2.2.4</t>
  </si>
  <si>
    <t>1.2.1</t>
  </si>
  <si>
    <t>1.2.2</t>
  </si>
  <si>
    <t>1.2.3</t>
  </si>
  <si>
    <t>Tehniskā-finanšu piedāvājuma forma iepirkumam</t>
  </si>
  <si>
    <t>Piedāvājuma cenā jāiekļauj visas izmaksas, kas saistītas ar piegādi, transportu, uzstādīšanu un iekārtas nodošanu ekspluatācijā;</t>
  </si>
  <si>
    <t>3.</t>
  </si>
  <si>
    <t>5.</t>
  </si>
  <si>
    <t>1.2.4</t>
  </si>
  <si>
    <t>4.2.1</t>
  </si>
  <si>
    <t>4.2.2</t>
  </si>
  <si>
    <t>5.2.1</t>
  </si>
  <si>
    <t>5.2.2</t>
  </si>
  <si>
    <t>6.</t>
  </si>
  <si>
    <t>6.2.1</t>
  </si>
  <si>
    <t>6.2.2</t>
  </si>
  <si>
    <t>7.</t>
  </si>
  <si>
    <t>7.2.1</t>
  </si>
  <si>
    <t>7.2.2</t>
  </si>
  <si>
    <t>8.</t>
  </si>
  <si>
    <t>8.2.1</t>
  </si>
  <si>
    <t>8.2.2</t>
  </si>
  <si>
    <t>Medicīnisko ierīču apstrādes procesu nodrošināšanai</t>
  </si>
  <si>
    <t>9.</t>
  </si>
  <si>
    <t>9.2.1</t>
  </si>
  <si>
    <t>9.2.2</t>
  </si>
  <si>
    <t>5.2.3</t>
  </si>
  <si>
    <t>10.</t>
  </si>
  <si>
    <t>10.2.1</t>
  </si>
  <si>
    <t>10.2.2</t>
  </si>
  <si>
    <t>10.3</t>
  </si>
  <si>
    <t>11.</t>
  </si>
  <si>
    <t>11.2.1</t>
  </si>
  <si>
    <t>Sadaļas cena kopā</t>
  </si>
  <si>
    <t>Saliekams metāla konstrukciju plaukts</t>
  </si>
  <si>
    <t>Metāla atvilktņu skapis</t>
  </si>
  <si>
    <t>Ķirurģisko instrumentu rezervju uzglabāšanai</t>
  </si>
  <si>
    <t>Platums 520mm, dziļums 660mm, augstums 960mm</t>
  </si>
  <si>
    <t>6 atvilktnes, visas atvilktnes vienāda augstuma</t>
  </si>
  <si>
    <t>Ķirurģisko instrumentu panelis</t>
  </si>
  <si>
    <t>Ķirurģisko instrumentu uzglabāšanai</t>
  </si>
  <si>
    <t>Platums 2060mm, augstums 1830mm</t>
  </si>
  <si>
    <t>Pakošanas galds</t>
  </si>
  <si>
    <t>1 slēdzama metāla atvilktne</t>
  </si>
  <si>
    <t>Balta vai gaiši pelēka lamināta galda virsma</t>
  </si>
  <si>
    <t>Pie galda virsmas stiprināma palielināmā lēca ar iebūvētu apgaismojumu. Palielinājums ne mazāk, kā 8x</t>
  </si>
  <si>
    <t>Metāla skapis</t>
  </si>
  <si>
    <t>Ķīmisku vielu uzglabāšanai</t>
  </si>
  <si>
    <t>Durvis slēdzamas</t>
  </si>
  <si>
    <t>Plastmasas kastes ķirurģisko instrumentu transportēšanai</t>
  </si>
  <si>
    <t>Kontaminētu instrumentu un sterilu iepakojumu pārvietošanai</t>
  </si>
  <si>
    <t>Stingri fiksējams vāks</t>
  </si>
  <si>
    <t>Triecienizturīga</t>
  </si>
  <si>
    <t>Riteņkrēsls</t>
  </si>
  <si>
    <t>Darba procesu norises nodrošināšanai</t>
  </si>
  <si>
    <t>Ar muguras atbalstu</t>
  </si>
  <si>
    <t>Krēsla virsmu klājums ādas imitācija melnā krāsā</t>
  </si>
  <si>
    <t>9.2.3</t>
  </si>
  <si>
    <t>10.2.3</t>
  </si>
  <si>
    <t>Metāla garderobes skapis</t>
  </si>
  <si>
    <t>1 plaukts, apģēbu stienis ar 2 āķiem</t>
  </si>
  <si>
    <t>10.2.4</t>
  </si>
  <si>
    <t>Metāla korpuss gaiši pelēks, metāla durvis zilas</t>
  </si>
  <si>
    <t>Piedāvātajām precēm garantijas termiņš ir ___ (______________) mēneši no piegādes brīža</t>
  </si>
  <si>
    <t>Visi tehniskajā specifikācijā iekļautie zīmoli un preču zīmes lasāmi ar frāzi "vai ekvivalents". Pretendents ir tiesīgs piedāvāt alternatīvu tehniskās specifikācijas izpildi, nodrošinot visu tehniskajā specifikācijā iekļauto prasību un funkcionalitātes izpildi un noteikto standartu ievērošanu;</t>
  </si>
  <si>
    <t>N.p.k</t>
  </si>
  <si>
    <t>Nosaukums</t>
  </si>
  <si>
    <t>Cena</t>
  </si>
  <si>
    <t>Kopā</t>
  </si>
  <si>
    <t>XI.1</t>
  </si>
  <si>
    <t>XI.2</t>
  </si>
  <si>
    <t>XI.3</t>
  </si>
  <si>
    <t>Skaits</t>
  </si>
  <si>
    <t>Sterilizācija kopā:</t>
  </si>
  <si>
    <t>XI.4</t>
  </si>
  <si>
    <t>XI.5</t>
  </si>
  <si>
    <t>XI.6</t>
  </si>
  <si>
    <t>XI.7</t>
  </si>
  <si>
    <t>XI.8</t>
  </si>
  <si>
    <t>XI.9</t>
  </si>
  <si>
    <t>XI.10</t>
  </si>
  <si>
    <t>EKK</t>
  </si>
  <si>
    <t>4.2.4</t>
  </si>
  <si>
    <t>5.2.4</t>
  </si>
  <si>
    <t>Komplektācijā ar visiem nepieciešamajiem montāžas un stiprinājauma elementiem</t>
  </si>
  <si>
    <t>Pakošanas galds ar plauktu</t>
  </si>
  <si>
    <t>10.3.1</t>
  </si>
  <si>
    <t>10.3.2</t>
  </si>
  <si>
    <t>Pakošanas galds ar lēcu</t>
  </si>
  <si>
    <t>XI.11</t>
  </si>
  <si>
    <t>XI.12</t>
  </si>
  <si>
    <t>Sterilizācijas nodaļas aprīkojuma piegāde</t>
  </si>
  <si>
    <t>Katram atvilktņu skapim centrālā atslēga</t>
  </si>
  <si>
    <t>Kompektācijā 100 āķi instrumentiem</t>
  </si>
  <si>
    <t>Atsauces Nr. AJ Produkti 25634</t>
  </si>
  <si>
    <t>Atsauces Nr. AJ Produkti 206273 un AJ Produkti 265053</t>
  </si>
  <si>
    <t>3.2.1</t>
  </si>
  <si>
    <t>3.2.2</t>
  </si>
  <si>
    <t>3.2.3</t>
  </si>
  <si>
    <t>3.2.4</t>
  </si>
  <si>
    <r>
      <t xml:space="preserve">Garums 1600mm, platums 800mm, augstums 850mm (regulējams </t>
    </r>
    <r>
      <rPr>
        <sz val="10"/>
        <color theme="1"/>
        <rFont val="Calibri"/>
        <family val="2"/>
        <charset val="186"/>
      </rPr>
      <t>±</t>
    </r>
    <r>
      <rPr>
        <sz val="10"/>
        <color theme="1"/>
        <rFont val="Times New Roman"/>
        <family val="1"/>
        <charset val="186"/>
      </rPr>
      <t>50 mm)</t>
    </r>
  </si>
  <si>
    <t>Atsauces Nr. AJ Produkti 226802</t>
  </si>
  <si>
    <t>4.</t>
  </si>
  <si>
    <t>Plauktu komplekts pakošanas galdam</t>
  </si>
  <si>
    <t>Garums 1600mm, platums 320mm, augstums 320mm</t>
  </si>
  <si>
    <t>Balta vai gaiši pelēka virsma (lamināts vai metāls)</t>
  </si>
  <si>
    <t>Atsauces Nr. AJ Produkti 311692</t>
  </si>
  <si>
    <t>Dziļums 400mm, platums 800mm, augstums 1800mm</t>
  </si>
  <si>
    <t>4 regulējami plaukti</t>
  </si>
  <si>
    <t>Aprīkots ar piespiedu nosūces ventilāciju</t>
  </si>
  <si>
    <t>Garums 600mm, platums 400mm, augstums 350mm, tilpums 55l</t>
  </si>
  <si>
    <t>Garums 400mm, platums 400mm, augstums 250mm</t>
  </si>
  <si>
    <t>Garums 400mm, platums 300mm, augstums 300mm</t>
  </si>
  <si>
    <t>Sēdekļa augstums regulējams 635-815</t>
  </si>
  <si>
    <t>10.2.5</t>
  </si>
  <si>
    <t>Divas sekcijas, durvju vērtne 300mm</t>
  </si>
  <si>
    <t>Augstums 1900mm, dziļums 550mm, platums 600mm</t>
  </si>
  <si>
    <t>Palielināmā lēca pakošanas galdam</t>
  </si>
  <si>
    <t>Citi metāla un plastmasas piederumi</t>
  </si>
  <si>
    <t>* Pretendents tehniskajā piedāvājumā norāda Preces ražotāju, modeli un atbilstošos parametrus;</t>
  </si>
  <si>
    <t>Katrai sekcijai slēdzene ar 2 atslēgām</t>
  </si>
  <si>
    <t xml:space="preserve">Galvenā (Master) atslēga </t>
  </si>
  <si>
    <t>22 (slēdzenes)</t>
  </si>
  <si>
    <t>Piegāde 3 mēnešu laikā no pasūtījuma brīža;</t>
  </si>
  <si>
    <t>Pretendentam jāiesniedz ražotāja vai tā tiešā pārstāvja apliecinoši dokumenti, kas ļauj pretendentam nodrošināt preces izplatīšanu Latvijas Republikas (vai Eiropas Savienības) teritorijā.</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</si>
</sst>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_-[$Ls-426]\ * #,##0.00_-;\-[$Ls-426]\ * #,##0.00_-;_-[$Ls-426]\ * &quot;-&quot;??_-;_-@_-"/>
    <numFmt numFmtId="165" formatCode="_-[$€-2]\ * #,##0.00_-;\-[$€-2]\ * #,##0.00_-;_-[$€-2]\ * &quot;-&quot;??_-;_-@_-"/>
  </numFmts>
  <fonts count="22"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b/>
      <i/>
      <sz val="10"/>
      <name val="Times New Roman"/>
      <family val="1"/>
    </font>
    <font>
      <sz val="10"/>
      <name val="Times New Roman"/>
      <family val="1"/>
    </font>
    <font>
      <sz val="10"/>
      <name val="Arial"/>
      <family val="2"/>
      <charset val="186"/>
    </font>
    <font>
      <sz val="10"/>
      <name val="Arial"/>
      <family val="2"/>
      <charset val="186"/>
    </font>
    <font>
      <u/>
      <sz val="10"/>
      <color theme="1"/>
      <name val="Times New Roman"/>
      <family val="1"/>
      <charset val="186"/>
    </font>
    <font>
      <sz val="11"/>
      <color theme="1"/>
      <name val="Calibri"/>
      <family val="2"/>
      <scheme val="minor"/>
    </font>
    <font>
      <i/>
      <sz val="12"/>
      <color theme="1"/>
      <name val="Times New Roman"/>
      <family val="1"/>
      <charset val="186"/>
    </font>
    <font>
      <sz val="10"/>
      <color theme="1"/>
      <name val="Calibri"/>
      <family val="2"/>
      <charset val="186"/>
    </font>
    <font>
      <b/>
      <sz val="11"/>
      <color theme="1"/>
      <name val="Calibri"/>
      <family val="2"/>
      <charset val="186"/>
      <scheme val="minor"/>
    </font>
    <font>
      <sz val="11"/>
      <color indexed="8"/>
      <name val="Calibri"/>
      <family val="2"/>
      <charset val="1"/>
    </font>
    <font>
      <b/>
      <strike/>
      <sz val="10"/>
      <name val="Times New Roman"/>
      <family val="1"/>
      <charset val="186"/>
    </font>
  </fonts>
  <fills count="8">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theme="6"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auto="1"/>
      </top>
      <bottom style="thin">
        <color indexed="64"/>
      </bottom>
      <diagonal/>
    </border>
  </borders>
  <cellStyleXfs count="10">
    <xf numFmtId="0" fontId="0" fillId="0" borderId="0"/>
    <xf numFmtId="164" fontId="3" fillId="0" borderId="0">
      <alignment vertical="center" wrapText="1"/>
    </xf>
    <xf numFmtId="0" fontId="13" fillId="0" borderId="0"/>
    <xf numFmtId="0" fontId="2" fillId="0" borderId="0"/>
    <xf numFmtId="0" fontId="14" fillId="0" borderId="0"/>
    <xf numFmtId="0" fontId="14" fillId="0" borderId="0"/>
    <xf numFmtId="44" fontId="16" fillId="0" borderId="0" applyFont="0" applyFill="0" applyBorder="0" applyAlignment="0" applyProtection="0"/>
    <xf numFmtId="0" fontId="1" fillId="0" borderId="0"/>
    <xf numFmtId="0" fontId="13" fillId="0" borderId="0"/>
    <xf numFmtId="0" fontId="20" fillId="0" borderId="0"/>
  </cellStyleXfs>
  <cellXfs count="93">
    <xf numFmtId="0" fontId="0" fillId="0" borderId="0" xfId="0"/>
    <xf numFmtId="164" fontId="3" fillId="0" borderId="0" xfId="1" applyAlignment="1">
      <alignment vertical="center" wrapText="1"/>
    </xf>
    <xf numFmtId="0" fontId="3" fillId="0" borderId="0" xfId="1" applyNumberFormat="1" applyAlignment="1">
      <alignment horizontal="right" vertical="center"/>
    </xf>
    <xf numFmtId="0" fontId="7" fillId="0" borderId="1" xfId="1" applyNumberFormat="1" applyFont="1" applyFill="1" applyBorder="1" applyAlignment="1">
      <alignment horizontal="right" vertical="top" wrapText="1"/>
    </xf>
    <xf numFmtId="0" fontId="7" fillId="0" borderId="2" xfId="1" quotePrefix="1" applyNumberFormat="1" applyFont="1" applyFill="1" applyBorder="1" applyAlignment="1">
      <alignment horizontal="right" vertical="center" wrapText="1"/>
    </xf>
    <xf numFmtId="0" fontId="3" fillId="0" borderId="0" xfId="1" applyNumberFormat="1" applyFont="1" applyBorder="1" applyAlignment="1">
      <alignment horizontal="left" vertical="center" wrapText="1"/>
    </xf>
    <xf numFmtId="0" fontId="12" fillId="0" borderId="1" xfId="1" quotePrefix="1" applyNumberFormat="1" applyFont="1" applyFill="1" applyBorder="1" applyAlignment="1">
      <alignment horizontal="right" vertical="center" wrapText="1"/>
    </xf>
    <xf numFmtId="0" fontId="3" fillId="0" borderId="1" xfId="1" applyNumberFormat="1" applyFill="1" applyBorder="1" applyAlignment="1">
      <alignment horizontal="center" vertical="center" wrapText="1"/>
    </xf>
    <xf numFmtId="14" fontId="7" fillId="0" borderId="1" xfId="1" quotePrefix="1" applyNumberFormat="1" applyFont="1" applyFill="1" applyBorder="1" applyAlignment="1">
      <alignment horizontal="right" vertical="center" wrapText="1"/>
    </xf>
    <xf numFmtId="49" fontId="12" fillId="0" borderId="1" xfId="0" applyNumberFormat="1" applyFont="1" applyFill="1" applyBorder="1" applyAlignment="1">
      <alignment horizontal="right" vertical="center" wrapText="1"/>
    </xf>
    <xf numFmtId="0" fontId="6" fillId="3" borderId="1" xfId="0" applyNumberFormat="1" applyFont="1" applyFill="1" applyBorder="1" applyAlignment="1">
      <alignment vertical="center" wrapText="1"/>
    </xf>
    <xf numFmtId="0" fontId="11" fillId="3" borderId="3" xfId="1" applyNumberFormat="1" applyFont="1" applyFill="1" applyBorder="1" applyAlignment="1">
      <alignment horizontal="right" vertical="center" wrapText="1"/>
    </xf>
    <xf numFmtId="0" fontId="6" fillId="4" borderId="1" xfId="1" applyNumberFormat="1" applyFont="1" applyFill="1" applyBorder="1" applyAlignment="1">
      <alignment horizontal="center" vertical="center" wrapText="1"/>
    </xf>
    <xf numFmtId="0" fontId="8" fillId="4" borderId="1" xfId="1" applyNumberFormat="1" applyFont="1" applyFill="1" applyBorder="1" applyAlignment="1">
      <alignment horizontal="center" vertical="center" wrapText="1"/>
    </xf>
    <xf numFmtId="14" fontId="3" fillId="0" borderId="0" xfId="1" applyNumberFormat="1" applyAlignment="1">
      <alignment vertical="center"/>
    </xf>
    <xf numFmtId="0" fontId="3" fillId="0" borderId="0" xfId="0" applyNumberFormat="1" applyFont="1" applyAlignment="1">
      <alignment wrapText="1"/>
    </xf>
    <xf numFmtId="164" fontId="3" fillId="0" borderId="0" xfId="1" applyAlignment="1">
      <alignment horizontal="left" vertical="top" wrapText="1"/>
    </xf>
    <xf numFmtId="0" fontId="3" fillId="0" borderId="2" xfId="1" applyNumberFormat="1" applyFont="1" applyBorder="1" applyAlignment="1">
      <alignment horizontal="left" vertical="top" wrapText="1"/>
    </xf>
    <xf numFmtId="0" fontId="6" fillId="4" borderId="1" xfId="1" applyNumberFormat="1" applyFont="1" applyFill="1" applyBorder="1" applyAlignment="1">
      <alignment horizontal="left" vertical="top" wrapText="1"/>
    </xf>
    <xf numFmtId="0" fontId="7" fillId="0" borderId="4" xfId="4" applyFont="1" applyFill="1" applyBorder="1" applyAlignment="1">
      <alignment horizontal="left" vertical="top" wrapText="1"/>
    </xf>
    <xf numFmtId="0" fontId="9" fillId="2" borderId="3" xfId="1" applyNumberFormat="1" applyFont="1" applyFill="1" applyBorder="1" applyAlignment="1">
      <alignment horizontal="left" vertical="top" wrapText="1"/>
    </xf>
    <xf numFmtId="0" fontId="6" fillId="3" borderId="1" xfId="0" quotePrefix="1" applyNumberFormat="1" applyFont="1" applyFill="1" applyBorder="1" applyAlignment="1">
      <alignment horizontal="right" vertical="top" wrapText="1"/>
    </xf>
    <xf numFmtId="49" fontId="15" fillId="0" borderId="0" xfId="0" applyNumberFormat="1" applyFont="1" applyAlignment="1">
      <alignment horizontal="left" vertical="center"/>
    </xf>
    <xf numFmtId="0" fontId="0" fillId="0" borderId="0" xfId="0" applyNumberFormat="1" applyAlignment="1">
      <alignment vertical="center" wrapText="1"/>
    </xf>
    <xf numFmtId="49" fontId="0" fillId="0" borderId="0" xfId="0" applyNumberFormat="1" applyAlignment="1">
      <alignment horizontal="right" vertical="center" wrapText="1"/>
    </xf>
    <xf numFmtId="0" fontId="3" fillId="0" borderId="0" xfId="0" applyNumberFormat="1" applyFont="1" applyAlignment="1">
      <alignment vertical="center" wrapText="1"/>
    </xf>
    <xf numFmtId="0" fontId="3" fillId="0" borderId="0" xfId="0" applyNumberFormat="1" applyFont="1" applyAlignment="1">
      <alignment vertical="center"/>
    </xf>
    <xf numFmtId="0" fontId="0" fillId="0" borderId="0" xfId="0"/>
    <xf numFmtId="0" fontId="3" fillId="0" borderId="1" xfId="1" applyNumberFormat="1" applyBorder="1" applyAlignment="1">
      <alignment horizontal="center" vertical="center" wrapText="1"/>
    </xf>
    <xf numFmtId="0" fontId="12" fillId="0" borderId="3" xfId="0" quotePrefix="1" applyNumberFormat="1" applyFont="1" applyFill="1" applyBorder="1" applyAlignment="1">
      <alignment horizontal="right" vertical="top" wrapText="1"/>
    </xf>
    <xf numFmtId="0" fontId="11" fillId="3" borderId="3" xfId="1" quotePrefix="1" applyNumberFormat="1" applyFont="1" applyFill="1" applyBorder="1" applyAlignment="1">
      <alignment vertical="center" wrapText="1"/>
    </xf>
    <xf numFmtId="0" fontId="11" fillId="3" borderId="1" xfId="1" quotePrefix="1" applyNumberFormat="1" applyFont="1" applyFill="1" applyBorder="1" applyAlignment="1">
      <alignment horizontal="right" vertical="center" wrapText="1"/>
    </xf>
    <xf numFmtId="165" fontId="3" fillId="0" borderId="1" xfId="6" applyNumberFormat="1" applyFont="1" applyBorder="1" applyAlignment="1">
      <alignment horizontal="center" vertical="center" wrapText="1"/>
    </xf>
    <xf numFmtId="49" fontId="12" fillId="0" borderId="6" xfId="0" applyNumberFormat="1" applyFont="1" applyFill="1" applyBorder="1" applyAlignment="1">
      <alignment horizontal="right" vertical="center" wrapText="1"/>
    </xf>
    <xf numFmtId="0" fontId="6" fillId="0" borderId="7" xfId="0" quotePrefix="1" applyNumberFormat="1" applyFont="1" applyFill="1" applyBorder="1" applyAlignment="1">
      <alignment horizontal="right" vertical="top" wrapText="1"/>
    </xf>
    <xf numFmtId="0" fontId="6" fillId="0" borderId="3" xfId="0" quotePrefix="1" applyNumberFormat="1" applyFont="1" applyFill="1" applyBorder="1" applyAlignment="1">
      <alignment horizontal="right" vertical="top" wrapText="1"/>
    </xf>
    <xf numFmtId="49" fontId="12" fillId="0" borderId="0" xfId="0" applyNumberFormat="1" applyFont="1" applyFill="1" applyBorder="1" applyAlignment="1">
      <alignment horizontal="right" vertical="center" wrapText="1"/>
    </xf>
    <xf numFmtId="0" fontId="6" fillId="0" borderId="0" xfId="0" quotePrefix="1" applyNumberFormat="1" applyFont="1" applyFill="1" applyBorder="1" applyAlignment="1">
      <alignment horizontal="right" vertical="top" wrapText="1"/>
    </xf>
    <xf numFmtId="0" fontId="12" fillId="0" borderId="0" xfId="0" applyNumberFormat="1" applyFont="1" applyFill="1" applyBorder="1" applyAlignment="1">
      <alignment horizontal="center" vertical="center" wrapText="1"/>
    </xf>
    <xf numFmtId="0" fontId="3" fillId="5" borderId="1" xfId="0" applyFont="1" applyFill="1" applyBorder="1" applyAlignment="1">
      <alignment horizontal="justify" vertical="top" wrapText="1"/>
    </xf>
    <xf numFmtId="49" fontId="9" fillId="2" borderId="1" xfId="1" applyNumberFormat="1" applyFont="1" applyFill="1" applyBorder="1" applyAlignment="1">
      <alignment horizontal="center" vertical="center" wrapText="1"/>
    </xf>
    <xf numFmtId="165" fontId="3" fillId="3" borderId="1" xfId="6" applyNumberFormat="1" applyFont="1" applyFill="1" applyBorder="1" applyAlignment="1">
      <alignment horizontal="center" vertical="center" wrapText="1"/>
    </xf>
    <xf numFmtId="0" fontId="11" fillId="3" borderId="9" xfId="1" quotePrefix="1" applyNumberFormat="1" applyFont="1" applyFill="1" applyBorder="1" applyAlignment="1">
      <alignment horizontal="right" vertical="center" wrapText="1"/>
    </xf>
    <xf numFmtId="0" fontId="11" fillId="3" borderId="10" xfId="1" quotePrefix="1" applyNumberFormat="1" applyFont="1" applyFill="1" applyBorder="1" applyAlignment="1">
      <alignment horizontal="right" vertical="center" wrapText="1"/>
    </xf>
    <xf numFmtId="0" fontId="11" fillId="3" borderId="9" xfId="1" quotePrefix="1" applyNumberFormat="1" applyFont="1" applyFill="1" applyBorder="1" applyAlignment="1">
      <alignment vertical="center" wrapText="1"/>
    </xf>
    <xf numFmtId="0" fontId="12" fillId="0" borderId="1" xfId="4" applyFont="1" applyFill="1" applyBorder="1" applyAlignment="1">
      <alignment horizontal="left" vertical="top" wrapText="1"/>
    </xf>
    <xf numFmtId="0" fontId="7" fillId="0" borderId="7" xfId="1" applyNumberFormat="1" applyFont="1" applyFill="1" applyBorder="1" applyAlignment="1">
      <alignment horizontal="right" vertical="top" wrapText="1"/>
    </xf>
    <xf numFmtId="0" fontId="0" fillId="0" borderId="0" xfId="0" applyAlignment="1">
      <alignment wrapText="1"/>
    </xf>
    <xf numFmtId="0" fontId="0" fillId="2" borderId="1" xfId="0" applyFill="1" applyBorder="1"/>
    <xf numFmtId="0" fontId="0" fillId="2" borderId="1" xfId="0" applyFill="1" applyBorder="1" applyAlignment="1">
      <alignment wrapText="1"/>
    </xf>
    <xf numFmtId="0" fontId="19" fillId="7" borderId="1" xfId="0" applyFont="1" applyFill="1" applyBorder="1"/>
    <xf numFmtId="0" fontId="19" fillId="7" borderId="1" xfId="0" applyFont="1" applyFill="1" applyBorder="1" applyAlignment="1">
      <alignment wrapText="1"/>
    </xf>
    <xf numFmtId="0" fontId="19" fillId="6" borderId="1" xfId="0" applyFont="1" applyFill="1" applyBorder="1"/>
    <xf numFmtId="0" fontId="19" fillId="6" borderId="1" xfId="0" applyFont="1" applyFill="1" applyBorder="1" applyAlignment="1">
      <alignment wrapText="1"/>
    </xf>
    <xf numFmtId="0" fontId="19" fillId="6" borderId="1" xfId="0" applyFont="1" applyFill="1" applyBorder="1" applyAlignment="1">
      <alignment horizontal="right"/>
    </xf>
    <xf numFmtId="0" fontId="19" fillId="0" borderId="0" xfId="0" applyFont="1"/>
    <xf numFmtId="44" fontId="0" fillId="2" borderId="1" xfId="6" applyFont="1" applyFill="1" applyBorder="1"/>
    <xf numFmtId="44" fontId="19" fillId="6" borderId="1" xfId="6" applyFont="1" applyFill="1" applyBorder="1"/>
    <xf numFmtId="0" fontId="19" fillId="7" borderId="1" xfId="0" applyNumberFormat="1" applyFont="1" applyFill="1" applyBorder="1"/>
    <xf numFmtId="0" fontId="19" fillId="6" borderId="1" xfId="6" applyNumberFormat="1" applyFont="1" applyFill="1" applyBorder="1"/>
    <xf numFmtId="0" fontId="0" fillId="2" borderId="1" xfId="6" applyNumberFormat="1" applyFont="1" applyFill="1" applyBorder="1"/>
    <xf numFmtId="0" fontId="0" fillId="0" borderId="0" xfId="0" applyNumberFormat="1"/>
    <xf numFmtId="0" fontId="3" fillId="5" borderId="9" xfId="0" applyFont="1" applyFill="1" applyBorder="1" applyAlignment="1">
      <alignment horizontal="justify" vertical="top" wrapText="1"/>
    </xf>
    <xf numFmtId="0" fontId="3" fillId="0" borderId="10" xfId="1" applyNumberFormat="1" applyBorder="1" applyAlignment="1">
      <alignment horizontal="center" vertical="center" wrapText="1"/>
    </xf>
    <xf numFmtId="0" fontId="6" fillId="0" borderId="1" xfId="0" quotePrefix="1" applyNumberFormat="1" applyFont="1" applyFill="1" applyBorder="1" applyAlignment="1">
      <alignment horizontal="right" vertical="top" wrapText="1"/>
    </xf>
    <xf numFmtId="0" fontId="3" fillId="0" borderId="11" xfId="1" applyNumberFormat="1" applyBorder="1" applyAlignment="1">
      <alignment horizontal="center" vertical="center" wrapText="1"/>
    </xf>
    <xf numFmtId="0" fontId="21" fillId="0" borderId="3" xfId="0" quotePrefix="1" applyNumberFormat="1" applyFont="1" applyFill="1" applyBorder="1" applyAlignment="1">
      <alignment horizontal="right" vertical="top"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5" fontId="6" fillId="3" borderId="3"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11" fillId="3" borderId="3" xfId="1" quotePrefix="1" applyNumberFormat="1" applyFont="1" applyFill="1" applyBorder="1" applyAlignment="1">
      <alignment horizontal="left" vertical="center" wrapText="1"/>
    </xf>
    <xf numFmtId="0" fontId="11" fillId="3" borderId="5" xfId="1" quotePrefix="1" applyNumberFormat="1" applyFont="1" applyFill="1" applyBorder="1" applyAlignment="1">
      <alignment horizontal="left" vertical="center" wrapText="1"/>
    </xf>
    <xf numFmtId="0" fontId="11" fillId="3" borderId="4" xfId="1" quotePrefix="1"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4" fillId="0" borderId="0" xfId="1" applyNumberFormat="1" applyFont="1" applyAlignment="1">
      <alignment horizontal="center" vertical="center" wrapText="1"/>
    </xf>
    <xf numFmtId="0" fontId="5" fillId="0" borderId="0" xfId="1" applyNumberFormat="1" applyFont="1" applyBorder="1" applyAlignment="1">
      <alignment horizontal="center" wrapText="1"/>
    </xf>
    <xf numFmtId="0" fontId="17" fillId="0" borderId="0" xfId="1" applyNumberFormat="1" applyFont="1" applyBorder="1" applyAlignment="1">
      <alignment horizontal="center" wrapText="1"/>
    </xf>
    <xf numFmtId="0" fontId="6" fillId="0" borderId="0" xfId="1" applyNumberFormat="1" applyFont="1" applyFill="1" applyBorder="1" applyAlignment="1">
      <alignment horizontal="left" vertical="center" wrapText="1"/>
    </xf>
    <xf numFmtId="0" fontId="7" fillId="0" borderId="1" xfId="1" applyNumberFormat="1" applyFont="1" applyFill="1" applyBorder="1" applyAlignment="1">
      <alignment horizontal="left" vertical="top" wrapText="1"/>
    </xf>
    <xf numFmtId="0" fontId="7" fillId="0" borderId="1" xfId="1" quotePrefix="1" applyNumberFormat="1" applyFont="1" applyFill="1" applyBorder="1" applyAlignment="1">
      <alignment horizontal="left" vertical="top" wrapText="1"/>
    </xf>
    <xf numFmtId="0" fontId="7" fillId="0" borderId="3" xfId="1" applyNumberFormat="1" applyFont="1" applyFill="1" applyBorder="1" applyAlignment="1">
      <alignment horizontal="left" vertical="top" wrapText="1"/>
    </xf>
    <xf numFmtId="0" fontId="7" fillId="0" borderId="5" xfId="1" applyNumberFormat="1" applyFont="1" applyFill="1" applyBorder="1" applyAlignment="1">
      <alignment horizontal="left" vertical="top" wrapText="1"/>
    </xf>
    <xf numFmtId="0" fontId="7" fillId="0" borderId="4" xfId="1" applyNumberFormat="1" applyFont="1" applyFill="1" applyBorder="1" applyAlignment="1">
      <alignment horizontal="left" vertical="top" wrapText="1"/>
    </xf>
    <xf numFmtId="0" fontId="7" fillId="0" borderId="3" xfId="1" quotePrefix="1" applyNumberFormat="1" applyFont="1" applyFill="1" applyBorder="1" applyAlignment="1">
      <alignment horizontal="left" vertical="top" wrapText="1"/>
    </xf>
    <xf numFmtId="0" fontId="12" fillId="0" borderId="7"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cellXfs>
  <cellStyles count="10">
    <cellStyle name="Currency" xfId="6" builtinId="4"/>
    <cellStyle name="Excel Built-in Normal" xfId="9"/>
    <cellStyle name="Normal" xfId="0" builtinId="0"/>
    <cellStyle name="Normal 2" xfId="4"/>
    <cellStyle name="Normal 2 5" xfId="2"/>
    <cellStyle name="Normal 3" xfId="5"/>
    <cellStyle name="Normal 3 2" xfId="8"/>
    <cellStyle name="Normal 4" xfId="1"/>
    <cellStyle name="Normal 5" xfId="3"/>
    <cellStyle name="Normal 5 2"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C27" sqref="C27"/>
    </sheetView>
  </sheetViews>
  <sheetFormatPr defaultRowHeight="15" x14ac:dyDescent="0.25"/>
  <cols>
    <col min="1" max="1" width="5.85546875" customWidth="1"/>
    <col min="2" max="2" width="34.85546875" style="47" customWidth="1"/>
    <col min="3" max="3" width="6" customWidth="1"/>
    <col min="4" max="4" width="13.85546875" customWidth="1"/>
    <col min="5" max="5" width="14.42578125" customWidth="1"/>
    <col min="6" max="6" width="6.140625" style="61" customWidth="1"/>
  </cols>
  <sheetData>
    <row r="1" spans="1:6" s="27" customFormat="1" x14ac:dyDescent="0.25">
      <c r="A1" s="50" t="s">
        <v>95</v>
      </c>
      <c r="B1" s="51" t="s">
        <v>96</v>
      </c>
      <c r="C1" s="50" t="s">
        <v>102</v>
      </c>
      <c r="D1" s="50" t="s">
        <v>97</v>
      </c>
      <c r="E1" s="50" t="s">
        <v>98</v>
      </c>
      <c r="F1" s="58" t="s">
        <v>111</v>
      </c>
    </row>
    <row r="2" spans="1:6" s="55" customFormat="1" x14ac:dyDescent="0.25">
      <c r="A2" s="52" t="str">
        <f>XI!A4</f>
        <v>Citi metāla un plastmasas piederumi</v>
      </c>
      <c r="B2" s="53"/>
      <c r="C2" s="52"/>
      <c r="D2" s="54"/>
      <c r="E2" s="57">
        <f>SUM(E3:E14)</f>
        <v>0</v>
      </c>
      <c r="F2" s="59"/>
    </row>
    <row r="3" spans="1:6" ht="30" x14ac:dyDescent="0.25">
      <c r="A3" s="48" t="s">
        <v>99</v>
      </c>
      <c r="B3" s="49" t="s">
        <v>64</v>
      </c>
      <c r="C3" s="48">
        <v>80</v>
      </c>
      <c r="D3" s="56"/>
      <c r="E3" s="56">
        <f t="shared" ref="E3:E12" si="0">D3*C3</f>
        <v>0</v>
      </c>
      <c r="F3" s="60">
        <v>23123</v>
      </c>
    </row>
    <row r="4" spans="1:6" x14ac:dyDescent="0.25">
      <c r="A4" s="48" t="s">
        <v>100</v>
      </c>
      <c r="B4" s="49" t="s">
        <v>65</v>
      </c>
      <c r="C4" s="48">
        <v>6</v>
      </c>
      <c r="D4" s="56"/>
      <c r="E4" s="56">
        <f t="shared" si="0"/>
        <v>0</v>
      </c>
      <c r="F4" s="60">
        <v>52323</v>
      </c>
    </row>
    <row r="5" spans="1:6" x14ac:dyDescent="0.25">
      <c r="A5" s="48" t="s">
        <v>101</v>
      </c>
      <c r="B5" s="49" t="s">
        <v>69</v>
      </c>
      <c r="C5" s="48">
        <v>1</v>
      </c>
      <c r="D5" s="56"/>
      <c r="E5" s="56">
        <f t="shared" si="0"/>
        <v>0</v>
      </c>
      <c r="F5" s="60">
        <v>52323</v>
      </c>
    </row>
    <row r="6" spans="1:6" x14ac:dyDescent="0.25">
      <c r="A6" s="48" t="s">
        <v>104</v>
      </c>
      <c r="B6" s="49" t="s">
        <v>115</v>
      </c>
      <c r="C6" s="48">
        <v>3</v>
      </c>
      <c r="D6" s="56"/>
      <c r="E6" s="56">
        <f t="shared" si="0"/>
        <v>0</v>
      </c>
      <c r="F6" s="60">
        <v>52323</v>
      </c>
    </row>
    <row r="7" spans="1:6" x14ac:dyDescent="0.25">
      <c r="A7" s="48" t="s">
        <v>105</v>
      </c>
      <c r="B7" s="49" t="s">
        <v>76</v>
      </c>
      <c r="C7" s="48">
        <v>2</v>
      </c>
      <c r="D7" s="56"/>
      <c r="E7" s="56">
        <f t="shared" si="0"/>
        <v>0</v>
      </c>
      <c r="F7" s="60">
        <v>23123</v>
      </c>
    </row>
    <row r="8" spans="1:6" ht="30" x14ac:dyDescent="0.25">
      <c r="A8" s="48" t="s">
        <v>106</v>
      </c>
      <c r="B8" s="49" t="s">
        <v>79</v>
      </c>
      <c r="C8" s="48">
        <v>50</v>
      </c>
      <c r="D8" s="56"/>
      <c r="E8" s="56">
        <f t="shared" si="0"/>
        <v>0</v>
      </c>
      <c r="F8" s="60">
        <v>23121</v>
      </c>
    </row>
    <row r="9" spans="1:6" ht="30" x14ac:dyDescent="0.25">
      <c r="A9" s="48" t="s">
        <v>107</v>
      </c>
      <c r="B9" s="49" t="s">
        <v>79</v>
      </c>
      <c r="C9" s="48">
        <v>30</v>
      </c>
      <c r="D9" s="56"/>
      <c r="E9" s="56">
        <f t="shared" si="0"/>
        <v>0</v>
      </c>
      <c r="F9" s="60">
        <v>23121</v>
      </c>
    </row>
    <row r="10" spans="1:6" ht="30" x14ac:dyDescent="0.25">
      <c r="A10" s="48" t="s">
        <v>108</v>
      </c>
      <c r="B10" s="49" t="s">
        <v>79</v>
      </c>
      <c r="C10" s="48">
        <v>30</v>
      </c>
      <c r="D10" s="56"/>
      <c r="E10" s="56">
        <f t="shared" si="0"/>
        <v>0</v>
      </c>
      <c r="F10" s="60">
        <v>23121</v>
      </c>
    </row>
    <row r="11" spans="1:6" x14ac:dyDescent="0.25">
      <c r="A11" s="48" t="s">
        <v>109</v>
      </c>
      <c r="B11" s="49" t="s">
        <v>83</v>
      </c>
      <c r="C11" s="48">
        <v>30</v>
      </c>
      <c r="D11" s="56"/>
      <c r="E11" s="56">
        <f t="shared" si="0"/>
        <v>0</v>
      </c>
      <c r="F11" s="60">
        <v>23123</v>
      </c>
    </row>
    <row r="12" spans="1:6" x14ac:dyDescent="0.25">
      <c r="A12" s="48" t="s">
        <v>110</v>
      </c>
      <c r="B12" s="49" t="s">
        <v>89</v>
      </c>
      <c r="C12" s="48">
        <v>2</v>
      </c>
      <c r="D12" s="56"/>
      <c r="E12" s="56">
        <f t="shared" si="0"/>
        <v>0</v>
      </c>
      <c r="F12" s="60">
        <v>52323</v>
      </c>
    </row>
    <row r="13" spans="1:6" s="27" customFormat="1" x14ac:dyDescent="0.25">
      <c r="A13" s="48" t="s">
        <v>119</v>
      </c>
      <c r="B13" s="49" t="s">
        <v>118</v>
      </c>
      <c r="C13" s="48">
        <v>5</v>
      </c>
      <c r="D13" s="56"/>
      <c r="E13" s="56">
        <f t="shared" ref="E13:E14" si="1">D13*C13</f>
        <v>0</v>
      </c>
      <c r="F13" s="60">
        <v>52323</v>
      </c>
    </row>
    <row r="14" spans="1:6" s="27" customFormat="1" x14ac:dyDescent="0.25">
      <c r="A14" s="48" t="s">
        <v>120</v>
      </c>
      <c r="B14" s="49" t="s">
        <v>72</v>
      </c>
      <c r="C14" s="48">
        <v>6</v>
      </c>
      <c r="D14" s="56"/>
      <c r="E14" s="56">
        <f t="shared" si="1"/>
        <v>0</v>
      </c>
      <c r="F14" s="60">
        <v>52323</v>
      </c>
    </row>
    <row r="15" spans="1:6" s="55" customFormat="1" x14ac:dyDescent="0.25">
      <c r="A15" s="52"/>
      <c r="B15" s="53"/>
      <c r="C15" s="52"/>
      <c r="D15" s="54" t="s">
        <v>103</v>
      </c>
      <c r="E15" s="57" t="e">
        <f>SUM(#REF!,#REF!,E2,#REF!,#REF!,#REF!,#REF!,#REF!,#REF!,#REF!,#REF!,#REF!,#REF!,#REF!,#REF!,#REF!)</f>
        <v>#REF!</v>
      </c>
      <c r="F15" s="59"/>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tabSelected="1" topLeftCell="A151" zoomScale="130" zoomScaleNormal="130" workbookViewId="0">
      <selection activeCell="G185" sqref="G185"/>
    </sheetView>
  </sheetViews>
  <sheetFormatPr defaultRowHeight="15" x14ac:dyDescent="0.25"/>
  <cols>
    <col min="1" max="1" width="6.28515625" customWidth="1"/>
    <col min="2" max="2" width="55.5703125" customWidth="1"/>
    <col min="3" max="3" width="16" customWidth="1"/>
    <col min="4" max="4" width="16.28515625" customWidth="1"/>
  </cols>
  <sheetData>
    <row r="1" spans="1:4" x14ac:dyDescent="0.25">
      <c r="A1" s="14"/>
      <c r="B1" s="16"/>
      <c r="C1" s="1"/>
      <c r="D1" s="2" t="e">
        <f>#REF!</f>
        <v>#REF!</v>
      </c>
    </row>
    <row r="2" spans="1:4" ht="15.75" x14ac:dyDescent="0.25">
      <c r="A2" s="79" t="s">
        <v>34</v>
      </c>
      <c r="B2" s="79"/>
      <c r="C2" s="79"/>
      <c r="D2" s="79"/>
    </row>
    <row r="3" spans="1:4" ht="15.75" customHeight="1" x14ac:dyDescent="0.25">
      <c r="A3" s="80" t="s">
        <v>121</v>
      </c>
      <c r="B3" s="80"/>
      <c r="C3" s="80"/>
      <c r="D3" s="80"/>
    </row>
    <row r="4" spans="1:4" ht="15.75" x14ac:dyDescent="0.25">
      <c r="A4" s="81" t="s">
        <v>148</v>
      </c>
      <c r="B4" s="80"/>
      <c r="C4" s="80"/>
      <c r="D4" s="80"/>
    </row>
    <row r="5" spans="1:4" x14ac:dyDescent="0.25">
      <c r="A5" s="82" t="s">
        <v>0</v>
      </c>
      <c r="B5" s="82"/>
      <c r="C5" s="82"/>
      <c r="D5" s="82"/>
    </row>
    <row r="6" spans="1:4" ht="27" customHeight="1" x14ac:dyDescent="0.25">
      <c r="A6" s="3" t="s">
        <v>1</v>
      </c>
      <c r="B6" s="83" t="s">
        <v>35</v>
      </c>
      <c r="C6" s="84"/>
      <c r="D6" s="84"/>
    </row>
    <row r="7" spans="1:4" x14ac:dyDescent="0.25">
      <c r="A7" s="3" t="s">
        <v>2</v>
      </c>
      <c r="B7" s="83" t="s">
        <v>153</v>
      </c>
      <c r="C7" s="84"/>
      <c r="D7" s="84"/>
    </row>
    <row r="8" spans="1:4" ht="15" customHeight="1" x14ac:dyDescent="0.25">
      <c r="A8" s="3" t="s">
        <v>3</v>
      </c>
      <c r="B8" s="83" t="s">
        <v>93</v>
      </c>
      <c r="C8" s="84"/>
      <c r="D8" s="84"/>
    </row>
    <row r="9" spans="1:4" ht="15" customHeight="1" x14ac:dyDescent="0.25">
      <c r="A9" s="3" t="s">
        <v>4</v>
      </c>
      <c r="B9" s="83" t="s">
        <v>149</v>
      </c>
      <c r="C9" s="84"/>
      <c r="D9" s="84"/>
    </row>
    <row r="10" spans="1:4" ht="45.75" customHeight="1" x14ac:dyDescent="0.25">
      <c r="A10" s="3" t="s">
        <v>5</v>
      </c>
      <c r="B10" s="83" t="s">
        <v>22</v>
      </c>
      <c r="C10" s="84"/>
      <c r="D10" s="84"/>
    </row>
    <row r="11" spans="1:4" ht="30.75" customHeight="1" x14ac:dyDescent="0.25">
      <c r="A11" s="3" t="s">
        <v>6</v>
      </c>
      <c r="B11" s="85" t="s">
        <v>23</v>
      </c>
      <c r="C11" s="86"/>
      <c r="D11" s="87"/>
    </row>
    <row r="12" spans="1:4" ht="31.5" customHeight="1" x14ac:dyDescent="0.25">
      <c r="A12" s="46" t="s">
        <v>16</v>
      </c>
      <c r="B12" s="88" t="s">
        <v>154</v>
      </c>
      <c r="C12" s="86"/>
      <c r="D12" s="87"/>
    </row>
    <row r="13" spans="1:4" ht="45" customHeight="1" x14ac:dyDescent="0.25">
      <c r="A13" s="46" t="s">
        <v>17</v>
      </c>
      <c r="B13" s="88" t="s">
        <v>94</v>
      </c>
      <c r="C13" s="86"/>
      <c r="D13" s="87"/>
    </row>
    <row r="14" spans="1:4" ht="15" customHeight="1" x14ac:dyDescent="0.25">
      <c r="A14" s="4"/>
      <c r="B14" s="17"/>
      <c r="C14" s="5"/>
      <c r="D14" s="5"/>
    </row>
    <row r="15" spans="1:4" ht="38.25" customHeight="1" x14ac:dyDescent="0.25">
      <c r="A15" s="12" t="s">
        <v>7</v>
      </c>
      <c r="B15" s="18" t="s">
        <v>8</v>
      </c>
      <c r="C15" s="13" t="s">
        <v>20</v>
      </c>
      <c r="D15" s="13" t="s">
        <v>21</v>
      </c>
    </row>
    <row r="16" spans="1:4" s="27" customFormat="1" ht="15.75" x14ac:dyDescent="0.25">
      <c r="A16" s="40" t="s">
        <v>9</v>
      </c>
      <c r="B16" s="20" t="s">
        <v>65</v>
      </c>
      <c r="C16" s="69"/>
      <c r="D16" s="70"/>
    </row>
    <row r="17" spans="1:4" s="27" customFormat="1" x14ac:dyDescent="0.25">
      <c r="A17" s="9"/>
      <c r="B17" s="29" t="s">
        <v>25</v>
      </c>
      <c r="C17" s="67">
        <v>6</v>
      </c>
      <c r="D17" s="68"/>
    </row>
    <row r="18" spans="1:4" s="27" customFormat="1" x14ac:dyDescent="0.25">
      <c r="A18" s="9"/>
      <c r="B18" s="29" t="s">
        <v>15</v>
      </c>
      <c r="C18" s="71">
        <v>0</v>
      </c>
      <c r="D18" s="72"/>
    </row>
    <row r="19" spans="1:4" s="27" customFormat="1" x14ac:dyDescent="0.25">
      <c r="A19" s="10"/>
      <c r="B19" s="21" t="s">
        <v>19</v>
      </c>
      <c r="C19" s="73">
        <f>C17*C18</f>
        <v>0</v>
      </c>
      <c r="D19" s="74"/>
    </row>
    <row r="20" spans="1:4" s="27" customFormat="1" x14ac:dyDescent="0.25">
      <c r="A20" s="9"/>
      <c r="B20" s="29" t="s">
        <v>13</v>
      </c>
      <c r="C20" s="67"/>
      <c r="D20" s="68"/>
    </row>
    <row r="21" spans="1:4" s="27" customFormat="1" x14ac:dyDescent="0.25">
      <c r="A21" s="9"/>
      <c r="B21" s="29" t="s">
        <v>14</v>
      </c>
      <c r="C21" s="67"/>
      <c r="D21" s="68"/>
    </row>
    <row r="22" spans="1:4" s="27" customFormat="1" x14ac:dyDescent="0.25">
      <c r="A22" s="11">
        <v>1.1000000000000001</v>
      </c>
      <c r="B22" s="75" t="s">
        <v>10</v>
      </c>
      <c r="C22" s="76"/>
      <c r="D22" s="77"/>
    </row>
    <row r="23" spans="1:4" s="27" customFormat="1" x14ac:dyDescent="0.25">
      <c r="A23" s="6"/>
      <c r="B23" s="19" t="s">
        <v>66</v>
      </c>
      <c r="C23" s="7"/>
      <c r="D23" s="28"/>
    </row>
    <row r="24" spans="1:4" s="27" customFormat="1" x14ac:dyDescent="0.25">
      <c r="A24" s="11">
        <v>1.2</v>
      </c>
      <c r="B24" s="75" t="s">
        <v>12</v>
      </c>
      <c r="C24" s="76"/>
      <c r="D24" s="77"/>
    </row>
    <row r="25" spans="1:4" s="27" customFormat="1" x14ac:dyDescent="0.25">
      <c r="A25" s="8" t="s">
        <v>31</v>
      </c>
      <c r="B25" s="39" t="s">
        <v>67</v>
      </c>
      <c r="C25" s="28"/>
      <c r="D25" s="28"/>
    </row>
    <row r="26" spans="1:4" s="27" customFormat="1" x14ac:dyDescent="0.25">
      <c r="A26" s="8" t="s">
        <v>32</v>
      </c>
      <c r="B26" s="39" t="s">
        <v>122</v>
      </c>
      <c r="C26" s="28"/>
      <c r="D26" s="28"/>
    </row>
    <row r="27" spans="1:4" s="27" customFormat="1" x14ac:dyDescent="0.25">
      <c r="A27" s="8" t="s">
        <v>33</v>
      </c>
      <c r="B27" s="39" t="s">
        <v>68</v>
      </c>
      <c r="C27" s="65"/>
      <c r="D27" s="65"/>
    </row>
    <row r="28" spans="1:4" s="27" customFormat="1" x14ac:dyDescent="0.25">
      <c r="A28" s="8" t="s">
        <v>38</v>
      </c>
      <c r="B28" s="39" t="s">
        <v>124</v>
      </c>
      <c r="C28" s="28"/>
      <c r="D28" s="28"/>
    </row>
    <row r="29" spans="1:4" s="27" customFormat="1" x14ac:dyDescent="0.25">
      <c r="A29" s="33"/>
      <c r="B29" s="34" t="s">
        <v>24</v>
      </c>
      <c r="C29" s="89">
        <v>52323</v>
      </c>
      <c r="D29" s="90"/>
    </row>
    <row r="30" spans="1:4" s="27" customFormat="1" x14ac:dyDescent="0.25">
      <c r="A30" s="9"/>
      <c r="B30" s="66"/>
      <c r="C30" s="67"/>
      <c r="D30" s="68"/>
    </row>
    <row r="31" spans="1:4" s="27" customFormat="1" ht="38.25" x14ac:dyDescent="0.25">
      <c r="A31" s="12" t="s">
        <v>7</v>
      </c>
      <c r="B31" s="18" t="s">
        <v>8</v>
      </c>
      <c r="C31" s="13" t="s">
        <v>20</v>
      </c>
      <c r="D31" s="13" t="s">
        <v>21</v>
      </c>
    </row>
    <row r="32" spans="1:4" s="27" customFormat="1" ht="15.75" x14ac:dyDescent="0.25">
      <c r="A32" s="40" t="s">
        <v>26</v>
      </c>
      <c r="B32" s="20" t="s">
        <v>69</v>
      </c>
      <c r="C32" s="69"/>
      <c r="D32" s="70"/>
    </row>
    <row r="33" spans="1:4" s="27" customFormat="1" x14ac:dyDescent="0.25">
      <c r="A33" s="9"/>
      <c r="B33" s="29" t="s">
        <v>25</v>
      </c>
      <c r="C33" s="67">
        <v>1</v>
      </c>
      <c r="D33" s="68"/>
    </row>
    <row r="34" spans="1:4" s="27" customFormat="1" x14ac:dyDescent="0.25">
      <c r="A34" s="9"/>
      <c r="B34" s="29" t="s">
        <v>15</v>
      </c>
      <c r="C34" s="71">
        <v>0</v>
      </c>
      <c r="D34" s="72"/>
    </row>
    <row r="35" spans="1:4" s="27" customFormat="1" x14ac:dyDescent="0.25">
      <c r="A35" s="10"/>
      <c r="B35" s="21" t="s">
        <v>19</v>
      </c>
      <c r="C35" s="73">
        <f>C33*C34</f>
        <v>0</v>
      </c>
      <c r="D35" s="74"/>
    </row>
    <row r="36" spans="1:4" s="27" customFormat="1" x14ac:dyDescent="0.25">
      <c r="A36" s="9"/>
      <c r="B36" s="29" t="s">
        <v>13</v>
      </c>
      <c r="C36" s="67"/>
      <c r="D36" s="68"/>
    </row>
    <row r="37" spans="1:4" s="27" customFormat="1" x14ac:dyDescent="0.25">
      <c r="A37" s="9"/>
      <c r="B37" s="29" t="s">
        <v>14</v>
      </c>
      <c r="C37" s="67"/>
      <c r="D37" s="68"/>
    </row>
    <row r="38" spans="1:4" s="27" customFormat="1" x14ac:dyDescent="0.25">
      <c r="A38" s="11">
        <v>2.1</v>
      </c>
      <c r="B38" s="75" t="s">
        <v>10</v>
      </c>
      <c r="C38" s="76"/>
      <c r="D38" s="77"/>
    </row>
    <row r="39" spans="1:4" s="27" customFormat="1" x14ac:dyDescent="0.25">
      <c r="A39" s="6"/>
      <c r="B39" s="19" t="s">
        <v>70</v>
      </c>
      <c r="C39" s="7"/>
      <c r="D39" s="28"/>
    </row>
    <row r="40" spans="1:4" s="27" customFormat="1" x14ac:dyDescent="0.25">
      <c r="A40" s="11">
        <v>2.2000000000000002</v>
      </c>
      <c r="B40" s="75" t="s">
        <v>12</v>
      </c>
      <c r="C40" s="76"/>
      <c r="D40" s="77"/>
    </row>
    <row r="41" spans="1:4" s="27" customFormat="1" x14ac:dyDescent="0.25">
      <c r="A41" s="8" t="s">
        <v>27</v>
      </c>
      <c r="B41" s="39" t="s">
        <v>71</v>
      </c>
      <c r="C41" s="28"/>
      <c r="D41" s="28"/>
    </row>
    <row r="42" spans="1:4" s="27" customFormat="1" ht="25.5" x14ac:dyDescent="0.25">
      <c r="A42" s="8" t="s">
        <v>28</v>
      </c>
      <c r="B42" s="62" t="s">
        <v>114</v>
      </c>
      <c r="C42" s="63"/>
      <c r="D42" s="63"/>
    </row>
    <row r="43" spans="1:4" s="27" customFormat="1" x14ac:dyDescent="0.25">
      <c r="A43" s="8" t="s">
        <v>29</v>
      </c>
      <c r="B43" s="39" t="s">
        <v>123</v>
      </c>
      <c r="C43" s="63"/>
      <c r="D43" s="63"/>
    </row>
    <row r="44" spans="1:4" s="27" customFormat="1" x14ac:dyDescent="0.25">
      <c r="A44" s="8" t="s">
        <v>30</v>
      </c>
      <c r="B44" s="39" t="s">
        <v>125</v>
      </c>
      <c r="C44" s="28"/>
      <c r="D44" s="28"/>
    </row>
    <row r="45" spans="1:4" s="27" customFormat="1" x14ac:dyDescent="0.25">
      <c r="A45" s="33"/>
      <c r="B45" s="64" t="s">
        <v>24</v>
      </c>
      <c r="C45" s="78">
        <v>52323</v>
      </c>
      <c r="D45" s="78"/>
    </row>
    <row r="46" spans="1:4" s="27" customFormat="1" x14ac:dyDescent="0.25">
      <c r="A46" s="9"/>
      <c r="B46" s="35"/>
      <c r="C46" s="67"/>
      <c r="D46" s="68"/>
    </row>
    <row r="47" spans="1:4" s="27" customFormat="1" ht="38.25" x14ac:dyDescent="0.25">
      <c r="A47" s="12" t="s">
        <v>7</v>
      </c>
      <c r="B47" s="18" t="s">
        <v>8</v>
      </c>
      <c r="C47" s="13" t="s">
        <v>20</v>
      </c>
      <c r="D47" s="13" t="s">
        <v>21</v>
      </c>
    </row>
    <row r="48" spans="1:4" s="27" customFormat="1" ht="15.75" x14ac:dyDescent="0.25">
      <c r="A48" s="40" t="s">
        <v>36</v>
      </c>
      <c r="B48" s="20" t="s">
        <v>115</v>
      </c>
      <c r="C48" s="69"/>
      <c r="D48" s="70"/>
    </row>
    <row r="49" spans="1:4" s="27" customFormat="1" x14ac:dyDescent="0.25">
      <c r="A49" s="9"/>
      <c r="B49" s="29" t="s">
        <v>25</v>
      </c>
      <c r="C49" s="67">
        <v>14</v>
      </c>
      <c r="D49" s="68"/>
    </row>
    <row r="50" spans="1:4" s="27" customFormat="1" x14ac:dyDescent="0.25">
      <c r="A50" s="9"/>
      <c r="B50" s="29" t="s">
        <v>15</v>
      </c>
      <c r="C50" s="71">
        <v>0</v>
      </c>
      <c r="D50" s="72"/>
    </row>
    <row r="51" spans="1:4" s="27" customFormat="1" x14ac:dyDescent="0.25">
      <c r="A51" s="10"/>
      <c r="B51" s="21" t="s">
        <v>19</v>
      </c>
      <c r="C51" s="73">
        <f>C49*C50</f>
        <v>0</v>
      </c>
      <c r="D51" s="74"/>
    </row>
    <row r="52" spans="1:4" s="27" customFormat="1" x14ac:dyDescent="0.25">
      <c r="A52" s="9"/>
      <c r="B52" s="29" t="s">
        <v>13</v>
      </c>
      <c r="C52" s="67"/>
      <c r="D52" s="68"/>
    </row>
    <row r="53" spans="1:4" s="27" customFormat="1" x14ac:dyDescent="0.25">
      <c r="A53" s="9"/>
      <c r="B53" s="29" t="s">
        <v>14</v>
      </c>
      <c r="C53" s="67"/>
      <c r="D53" s="68"/>
    </row>
    <row r="54" spans="1:4" s="27" customFormat="1" x14ac:dyDescent="0.25">
      <c r="A54" s="11">
        <v>3.1</v>
      </c>
      <c r="B54" s="75" t="s">
        <v>10</v>
      </c>
      <c r="C54" s="76"/>
      <c r="D54" s="77"/>
    </row>
    <row r="55" spans="1:4" s="27" customFormat="1" x14ac:dyDescent="0.25">
      <c r="A55" s="6"/>
      <c r="B55" s="19" t="s">
        <v>52</v>
      </c>
      <c r="C55" s="7"/>
      <c r="D55" s="28"/>
    </row>
    <row r="56" spans="1:4" s="27" customFormat="1" x14ac:dyDescent="0.25">
      <c r="A56" s="11">
        <v>3.2</v>
      </c>
      <c r="B56" s="75" t="s">
        <v>12</v>
      </c>
      <c r="C56" s="76"/>
      <c r="D56" s="77"/>
    </row>
    <row r="57" spans="1:4" s="27" customFormat="1" ht="15" customHeight="1" x14ac:dyDescent="0.25">
      <c r="A57" s="8" t="s">
        <v>126</v>
      </c>
      <c r="B57" s="39" t="s">
        <v>130</v>
      </c>
      <c r="C57" s="28"/>
      <c r="D57" s="28"/>
    </row>
    <row r="58" spans="1:4" s="27" customFormat="1" x14ac:dyDescent="0.25">
      <c r="A58" s="8" t="s">
        <v>127</v>
      </c>
      <c r="B58" s="39" t="s">
        <v>74</v>
      </c>
      <c r="C58" s="28"/>
      <c r="D58" s="28"/>
    </row>
    <row r="59" spans="1:4" s="27" customFormat="1" x14ac:dyDescent="0.25">
      <c r="A59" s="8" t="s">
        <v>128</v>
      </c>
      <c r="B59" s="39" t="s">
        <v>73</v>
      </c>
      <c r="C59" s="65"/>
      <c r="D59" s="65"/>
    </row>
    <row r="60" spans="1:4" s="27" customFormat="1" x14ac:dyDescent="0.25">
      <c r="A60" s="8" t="s">
        <v>129</v>
      </c>
      <c r="B60" s="39" t="s">
        <v>131</v>
      </c>
      <c r="C60" s="28"/>
      <c r="D60" s="28"/>
    </row>
    <row r="61" spans="1:4" s="27" customFormat="1" x14ac:dyDescent="0.25">
      <c r="A61" s="33"/>
      <c r="B61" s="34" t="s">
        <v>24</v>
      </c>
      <c r="C61" s="91">
        <v>52323</v>
      </c>
      <c r="D61" s="92"/>
    </row>
    <row r="62" spans="1:4" s="27" customFormat="1" x14ac:dyDescent="0.25">
      <c r="A62" s="9"/>
      <c r="B62" s="35"/>
      <c r="C62" s="67"/>
      <c r="D62" s="68"/>
    </row>
    <row r="63" spans="1:4" s="27" customFormat="1" ht="38.25" x14ac:dyDescent="0.25">
      <c r="A63" s="12" t="s">
        <v>7</v>
      </c>
      <c r="B63" s="18" t="s">
        <v>8</v>
      </c>
      <c r="C63" s="13" t="s">
        <v>20</v>
      </c>
      <c r="D63" s="13" t="s">
        <v>21</v>
      </c>
    </row>
    <row r="64" spans="1:4" s="27" customFormat="1" ht="15.75" x14ac:dyDescent="0.25">
      <c r="A64" s="40" t="s">
        <v>132</v>
      </c>
      <c r="B64" s="20" t="s">
        <v>133</v>
      </c>
      <c r="C64" s="69"/>
      <c r="D64" s="70"/>
    </row>
    <row r="65" spans="1:4" s="27" customFormat="1" x14ac:dyDescent="0.25">
      <c r="A65" s="9"/>
      <c r="B65" s="29" t="s">
        <v>25</v>
      </c>
      <c r="C65" s="67">
        <v>4</v>
      </c>
      <c r="D65" s="68"/>
    </row>
    <row r="66" spans="1:4" s="27" customFormat="1" x14ac:dyDescent="0.25">
      <c r="A66" s="9"/>
      <c r="B66" s="29" t="s">
        <v>15</v>
      </c>
      <c r="C66" s="71">
        <v>0</v>
      </c>
      <c r="D66" s="72"/>
    </row>
    <row r="67" spans="1:4" s="27" customFormat="1" x14ac:dyDescent="0.25">
      <c r="A67" s="10"/>
      <c r="B67" s="21" t="s">
        <v>19</v>
      </c>
      <c r="C67" s="73">
        <f>C65*C66</f>
        <v>0</v>
      </c>
      <c r="D67" s="74"/>
    </row>
    <row r="68" spans="1:4" s="27" customFormat="1" x14ac:dyDescent="0.25">
      <c r="A68" s="9"/>
      <c r="B68" s="29" t="s">
        <v>13</v>
      </c>
      <c r="C68" s="67"/>
      <c r="D68" s="68"/>
    </row>
    <row r="69" spans="1:4" s="27" customFormat="1" x14ac:dyDescent="0.25">
      <c r="A69" s="9"/>
      <c r="B69" s="29" t="s">
        <v>14</v>
      </c>
      <c r="C69" s="67"/>
      <c r="D69" s="68"/>
    </row>
    <row r="70" spans="1:4" s="27" customFormat="1" x14ac:dyDescent="0.25">
      <c r="A70" s="11">
        <v>4.0999999999999996</v>
      </c>
      <c r="B70" s="75" t="s">
        <v>10</v>
      </c>
      <c r="C70" s="76"/>
      <c r="D70" s="77"/>
    </row>
    <row r="71" spans="1:4" s="27" customFormat="1" x14ac:dyDescent="0.25">
      <c r="A71" s="6"/>
      <c r="B71" s="19" t="s">
        <v>52</v>
      </c>
      <c r="C71" s="7"/>
      <c r="D71" s="28"/>
    </row>
    <row r="72" spans="1:4" s="27" customFormat="1" x14ac:dyDescent="0.25">
      <c r="A72" s="11">
        <v>4.2</v>
      </c>
      <c r="B72" s="75" t="s">
        <v>12</v>
      </c>
      <c r="C72" s="76"/>
      <c r="D72" s="77"/>
    </row>
    <row r="73" spans="1:4" s="27" customFormat="1" x14ac:dyDescent="0.25">
      <c r="A73" s="8" t="s">
        <v>39</v>
      </c>
      <c r="B73" s="39" t="s">
        <v>134</v>
      </c>
      <c r="C73" s="28"/>
      <c r="D73" s="28"/>
    </row>
    <row r="74" spans="1:4" s="27" customFormat="1" x14ac:dyDescent="0.25">
      <c r="A74" s="8" t="s">
        <v>40</v>
      </c>
      <c r="B74" s="39" t="s">
        <v>135</v>
      </c>
      <c r="C74" s="28"/>
      <c r="D74" s="28"/>
    </row>
    <row r="75" spans="1:4" s="27" customFormat="1" x14ac:dyDescent="0.25">
      <c r="A75" s="8" t="s">
        <v>112</v>
      </c>
      <c r="B75" s="39" t="s">
        <v>136</v>
      </c>
      <c r="C75" s="28"/>
      <c r="D75" s="28"/>
    </row>
    <row r="76" spans="1:4" s="27" customFormat="1" x14ac:dyDescent="0.25">
      <c r="A76" s="33"/>
      <c r="B76" s="34" t="s">
        <v>24</v>
      </c>
      <c r="C76" s="91">
        <v>52323</v>
      </c>
      <c r="D76" s="92"/>
    </row>
    <row r="77" spans="1:4" s="27" customFormat="1" x14ac:dyDescent="0.25">
      <c r="A77" s="9"/>
      <c r="B77" s="35"/>
      <c r="C77" s="67"/>
      <c r="D77" s="68"/>
    </row>
    <row r="78" spans="1:4" s="27" customFormat="1" ht="38.25" x14ac:dyDescent="0.25">
      <c r="A78" s="12" t="s">
        <v>7</v>
      </c>
      <c r="B78" s="18" t="s">
        <v>8</v>
      </c>
      <c r="C78" s="13" t="s">
        <v>20</v>
      </c>
      <c r="D78" s="13" t="s">
        <v>21</v>
      </c>
    </row>
    <row r="79" spans="1:4" s="27" customFormat="1" ht="15.75" x14ac:dyDescent="0.25">
      <c r="A79" s="40" t="s">
        <v>37</v>
      </c>
      <c r="B79" s="20" t="s">
        <v>76</v>
      </c>
      <c r="C79" s="69"/>
      <c r="D79" s="70"/>
    </row>
    <row r="80" spans="1:4" s="27" customFormat="1" x14ac:dyDescent="0.25">
      <c r="A80" s="9"/>
      <c r="B80" s="29" t="s">
        <v>25</v>
      </c>
      <c r="C80" s="67">
        <v>2</v>
      </c>
      <c r="D80" s="68"/>
    </row>
    <row r="81" spans="1:4" s="27" customFormat="1" x14ac:dyDescent="0.25">
      <c r="A81" s="9"/>
      <c r="B81" s="29" t="s">
        <v>15</v>
      </c>
      <c r="C81" s="71">
        <v>0</v>
      </c>
      <c r="D81" s="72"/>
    </row>
    <row r="82" spans="1:4" s="27" customFormat="1" x14ac:dyDescent="0.25">
      <c r="A82" s="10"/>
      <c r="B82" s="21" t="s">
        <v>19</v>
      </c>
      <c r="C82" s="73">
        <f>C80*C81</f>
        <v>0</v>
      </c>
      <c r="D82" s="74"/>
    </row>
    <row r="83" spans="1:4" s="27" customFormat="1" x14ac:dyDescent="0.25">
      <c r="A83" s="9"/>
      <c r="B83" s="29" t="s">
        <v>13</v>
      </c>
      <c r="C83" s="67"/>
      <c r="D83" s="68"/>
    </row>
    <row r="84" spans="1:4" s="27" customFormat="1" x14ac:dyDescent="0.25">
      <c r="A84" s="9"/>
      <c r="B84" s="29" t="s">
        <v>14</v>
      </c>
      <c r="C84" s="67"/>
      <c r="D84" s="68"/>
    </row>
    <row r="85" spans="1:4" s="27" customFormat="1" x14ac:dyDescent="0.25">
      <c r="A85" s="11">
        <v>5.0999999999999996</v>
      </c>
      <c r="B85" s="75" t="s">
        <v>10</v>
      </c>
      <c r="C85" s="76"/>
      <c r="D85" s="77"/>
    </row>
    <row r="86" spans="1:4" s="27" customFormat="1" x14ac:dyDescent="0.25">
      <c r="A86" s="6"/>
      <c r="B86" s="19" t="s">
        <v>77</v>
      </c>
      <c r="C86" s="7"/>
      <c r="D86" s="28"/>
    </row>
    <row r="87" spans="1:4" s="27" customFormat="1" x14ac:dyDescent="0.25">
      <c r="A87" s="11">
        <v>5.2</v>
      </c>
      <c r="B87" s="75" t="s">
        <v>12</v>
      </c>
      <c r="C87" s="76"/>
      <c r="D87" s="77"/>
    </row>
    <row r="88" spans="1:4" s="27" customFormat="1" x14ac:dyDescent="0.25">
      <c r="A88" s="8" t="s">
        <v>41</v>
      </c>
      <c r="B88" s="39" t="s">
        <v>137</v>
      </c>
      <c r="C88" s="28"/>
      <c r="D88" s="28"/>
    </row>
    <row r="89" spans="1:4" s="27" customFormat="1" x14ac:dyDescent="0.25">
      <c r="A89" s="8" t="s">
        <v>42</v>
      </c>
      <c r="B89" s="39" t="s">
        <v>78</v>
      </c>
      <c r="C89" s="28"/>
      <c r="D89" s="28"/>
    </row>
    <row r="90" spans="1:4" s="27" customFormat="1" x14ac:dyDescent="0.25">
      <c r="A90" s="8" t="s">
        <v>56</v>
      </c>
      <c r="B90" s="39" t="s">
        <v>138</v>
      </c>
      <c r="C90" s="28"/>
      <c r="D90" s="28"/>
    </row>
    <row r="91" spans="1:4" s="27" customFormat="1" x14ac:dyDescent="0.25">
      <c r="A91" s="8" t="s">
        <v>113</v>
      </c>
      <c r="B91" s="39" t="s">
        <v>139</v>
      </c>
      <c r="C91" s="28"/>
      <c r="D91" s="28"/>
    </row>
    <row r="92" spans="1:4" s="27" customFormat="1" x14ac:dyDescent="0.25">
      <c r="A92" s="33"/>
      <c r="B92" s="64" t="s">
        <v>24</v>
      </c>
      <c r="C92" s="78">
        <v>23123</v>
      </c>
      <c r="D92" s="78"/>
    </row>
    <row r="93" spans="1:4" s="27" customFormat="1" x14ac:dyDescent="0.25">
      <c r="A93" s="9"/>
      <c r="B93" s="35"/>
      <c r="C93" s="67"/>
      <c r="D93" s="68"/>
    </row>
    <row r="94" spans="1:4" s="27" customFormat="1" ht="38.25" x14ac:dyDescent="0.25">
      <c r="A94" s="12" t="s">
        <v>7</v>
      </c>
      <c r="B94" s="18" t="s">
        <v>8</v>
      </c>
      <c r="C94" s="13" t="s">
        <v>20</v>
      </c>
      <c r="D94" s="13" t="s">
        <v>21</v>
      </c>
    </row>
    <row r="95" spans="1:4" s="27" customFormat="1" ht="31.5" x14ac:dyDescent="0.25">
      <c r="A95" s="40" t="s">
        <v>43</v>
      </c>
      <c r="B95" s="20" t="s">
        <v>79</v>
      </c>
      <c r="C95" s="69"/>
      <c r="D95" s="70"/>
    </row>
    <row r="96" spans="1:4" s="27" customFormat="1" x14ac:dyDescent="0.25">
      <c r="A96" s="9"/>
      <c r="B96" s="29" t="s">
        <v>25</v>
      </c>
      <c r="C96" s="67">
        <v>30</v>
      </c>
      <c r="D96" s="68"/>
    </row>
    <row r="97" spans="1:4" s="27" customFormat="1" x14ac:dyDescent="0.25">
      <c r="A97" s="9"/>
      <c r="B97" s="29" t="s">
        <v>15</v>
      </c>
      <c r="C97" s="71">
        <v>0</v>
      </c>
      <c r="D97" s="72"/>
    </row>
    <row r="98" spans="1:4" s="27" customFormat="1" x14ac:dyDescent="0.25">
      <c r="A98" s="10"/>
      <c r="B98" s="21" t="s">
        <v>19</v>
      </c>
      <c r="C98" s="73">
        <f>C96*C97</f>
        <v>0</v>
      </c>
      <c r="D98" s="74"/>
    </row>
    <row r="99" spans="1:4" s="27" customFormat="1" x14ac:dyDescent="0.25">
      <c r="A99" s="9"/>
      <c r="B99" s="29" t="s">
        <v>13</v>
      </c>
      <c r="C99" s="67"/>
      <c r="D99" s="68"/>
    </row>
    <row r="100" spans="1:4" s="27" customFormat="1" x14ac:dyDescent="0.25">
      <c r="A100" s="9"/>
      <c r="B100" s="29" t="s">
        <v>14</v>
      </c>
      <c r="C100" s="67"/>
      <c r="D100" s="68"/>
    </row>
    <row r="101" spans="1:4" s="27" customFormat="1" x14ac:dyDescent="0.25">
      <c r="A101" s="11">
        <v>6.1</v>
      </c>
      <c r="B101" s="75" t="s">
        <v>10</v>
      </c>
      <c r="C101" s="76"/>
      <c r="D101" s="77"/>
    </row>
    <row r="102" spans="1:4" s="27" customFormat="1" x14ac:dyDescent="0.25">
      <c r="A102" s="6"/>
      <c r="B102" s="19" t="s">
        <v>80</v>
      </c>
      <c r="C102" s="7"/>
      <c r="D102" s="28"/>
    </row>
    <row r="103" spans="1:4" s="27" customFormat="1" x14ac:dyDescent="0.25">
      <c r="A103" s="11">
        <v>6.2</v>
      </c>
      <c r="B103" s="75" t="s">
        <v>12</v>
      </c>
      <c r="C103" s="76"/>
      <c r="D103" s="77"/>
    </row>
    <row r="104" spans="1:4" s="27" customFormat="1" x14ac:dyDescent="0.25">
      <c r="A104" s="8" t="s">
        <v>44</v>
      </c>
      <c r="B104" s="39" t="s">
        <v>140</v>
      </c>
      <c r="C104" s="28"/>
      <c r="D104" s="28"/>
    </row>
    <row r="105" spans="1:4" s="27" customFormat="1" x14ac:dyDescent="0.25">
      <c r="A105" s="8" t="s">
        <v>45</v>
      </c>
      <c r="B105" s="39" t="s">
        <v>81</v>
      </c>
      <c r="C105" s="28"/>
      <c r="D105" s="28"/>
    </row>
    <row r="106" spans="1:4" s="27" customFormat="1" x14ac:dyDescent="0.25">
      <c r="A106" s="8" t="s">
        <v>45</v>
      </c>
      <c r="B106" s="39" t="s">
        <v>82</v>
      </c>
      <c r="C106" s="28"/>
      <c r="D106" s="28"/>
    </row>
    <row r="107" spans="1:4" s="27" customFormat="1" x14ac:dyDescent="0.25">
      <c r="A107" s="33"/>
      <c r="B107" s="34" t="s">
        <v>24</v>
      </c>
      <c r="C107" s="89">
        <v>23121</v>
      </c>
      <c r="D107" s="90"/>
    </row>
    <row r="108" spans="1:4" s="27" customFormat="1" x14ac:dyDescent="0.25">
      <c r="A108" s="9"/>
      <c r="B108" s="35"/>
      <c r="C108" s="67"/>
      <c r="D108" s="68"/>
    </row>
    <row r="109" spans="1:4" s="27" customFormat="1" ht="38.25" x14ac:dyDescent="0.25">
      <c r="A109" s="12" t="s">
        <v>7</v>
      </c>
      <c r="B109" s="18" t="s">
        <v>8</v>
      </c>
      <c r="C109" s="13" t="s">
        <v>20</v>
      </c>
      <c r="D109" s="13" t="s">
        <v>21</v>
      </c>
    </row>
    <row r="110" spans="1:4" s="27" customFormat="1" ht="31.5" x14ac:dyDescent="0.25">
      <c r="A110" s="40" t="s">
        <v>46</v>
      </c>
      <c r="B110" s="20" t="s">
        <v>79</v>
      </c>
      <c r="C110" s="69"/>
      <c r="D110" s="70"/>
    </row>
    <row r="111" spans="1:4" s="27" customFormat="1" x14ac:dyDescent="0.25">
      <c r="A111" s="9"/>
      <c r="B111" s="29" t="s">
        <v>25</v>
      </c>
      <c r="C111" s="67">
        <v>15</v>
      </c>
      <c r="D111" s="68"/>
    </row>
    <row r="112" spans="1:4" s="27" customFormat="1" x14ac:dyDescent="0.25">
      <c r="A112" s="9"/>
      <c r="B112" s="29" t="s">
        <v>15</v>
      </c>
      <c r="C112" s="71">
        <v>0</v>
      </c>
      <c r="D112" s="72"/>
    </row>
    <row r="113" spans="1:4" s="27" customFormat="1" x14ac:dyDescent="0.25">
      <c r="A113" s="10"/>
      <c r="B113" s="21" t="s">
        <v>19</v>
      </c>
      <c r="C113" s="73">
        <f>C111*C112</f>
        <v>0</v>
      </c>
      <c r="D113" s="74"/>
    </row>
    <row r="114" spans="1:4" s="27" customFormat="1" x14ac:dyDescent="0.25">
      <c r="A114" s="9"/>
      <c r="B114" s="29" t="s">
        <v>13</v>
      </c>
      <c r="C114" s="67"/>
      <c r="D114" s="68"/>
    </row>
    <row r="115" spans="1:4" s="27" customFormat="1" x14ac:dyDescent="0.25">
      <c r="A115" s="9"/>
      <c r="B115" s="29" t="s">
        <v>14</v>
      </c>
      <c r="C115" s="67"/>
      <c r="D115" s="68"/>
    </row>
    <row r="116" spans="1:4" s="27" customFormat="1" x14ac:dyDescent="0.25">
      <c r="A116" s="11">
        <v>7.1</v>
      </c>
      <c r="B116" s="75" t="s">
        <v>10</v>
      </c>
      <c r="C116" s="76"/>
      <c r="D116" s="77"/>
    </row>
    <row r="117" spans="1:4" s="27" customFormat="1" x14ac:dyDescent="0.25">
      <c r="A117" s="6"/>
      <c r="B117" s="19" t="s">
        <v>80</v>
      </c>
      <c r="C117" s="7"/>
      <c r="D117" s="28"/>
    </row>
    <row r="118" spans="1:4" s="27" customFormat="1" x14ac:dyDescent="0.25">
      <c r="A118" s="11">
        <v>7.2</v>
      </c>
      <c r="B118" s="75" t="s">
        <v>12</v>
      </c>
      <c r="C118" s="76"/>
      <c r="D118" s="77"/>
    </row>
    <row r="119" spans="1:4" s="27" customFormat="1" x14ac:dyDescent="0.25">
      <c r="A119" s="8" t="s">
        <v>47</v>
      </c>
      <c r="B119" s="39" t="s">
        <v>141</v>
      </c>
      <c r="C119" s="28"/>
      <c r="D119" s="28"/>
    </row>
    <row r="120" spans="1:4" s="27" customFormat="1" x14ac:dyDescent="0.25">
      <c r="A120" s="8" t="s">
        <v>48</v>
      </c>
      <c r="B120" s="39" t="s">
        <v>81</v>
      </c>
      <c r="C120" s="28"/>
      <c r="D120" s="28"/>
    </row>
    <row r="121" spans="1:4" s="27" customFormat="1" x14ac:dyDescent="0.25">
      <c r="A121" s="8" t="s">
        <v>48</v>
      </c>
      <c r="B121" s="39" t="s">
        <v>82</v>
      </c>
      <c r="C121" s="28"/>
      <c r="D121" s="28"/>
    </row>
    <row r="122" spans="1:4" s="27" customFormat="1" x14ac:dyDescent="0.25">
      <c r="A122" s="33"/>
      <c r="B122" s="34" t="s">
        <v>24</v>
      </c>
      <c r="C122" s="89">
        <v>23121</v>
      </c>
      <c r="D122" s="90"/>
    </row>
    <row r="123" spans="1:4" s="27" customFormat="1" x14ac:dyDescent="0.25">
      <c r="A123" s="9"/>
      <c r="B123" s="35"/>
      <c r="C123" s="67"/>
      <c r="D123" s="68"/>
    </row>
    <row r="124" spans="1:4" s="27" customFormat="1" ht="38.25" x14ac:dyDescent="0.25">
      <c r="A124" s="12" t="s">
        <v>7</v>
      </c>
      <c r="B124" s="18" t="s">
        <v>8</v>
      </c>
      <c r="C124" s="13" t="s">
        <v>20</v>
      </c>
      <c r="D124" s="13" t="s">
        <v>21</v>
      </c>
    </row>
    <row r="125" spans="1:4" s="27" customFormat="1" ht="31.5" x14ac:dyDescent="0.25">
      <c r="A125" s="40" t="s">
        <v>49</v>
      </c>
      <c r="B125" s="20" t="s">
        <v>79</v>
      </c>
      <c r="C125" s="69"/>
      <c r="D125" s="70"/>
    </row>
    <row r="126" spans="1:4" s="27" customFormat="1" x14ac:dyDescent="0.25">
      <c r="A126" s="9"/>
      <c r="B126" s="29" t="s">
        <v>25</v>
      </c>
      <c r="C126" s="67">
        <v>15</v>
      </c>
      <c r="D126" s="68"/>
    </row>
    <row r="127" spans="1:4" s="27" customFormat="1" x14ac:dyDescent="0.25">
      <c r="A127" s="9"/>
      <c r="B127" s="29" t="s">
        <v>15</v>
      </c>
      <c r="C127" s="71">
        <v>0</v>
      </c>
      <c r="D127" s="72"/>
    </row>
    <row r="128" spans="1:4" s="27" customFormat="1" x14ac:dyDescent="0.25">
      <c r="A128" s="10"/>
      <c r="B128" s="21" t="s">
        <v>19</v>
      </c>
      <c r="C128" s="73">
        <f>C126*C127</f>
        <v>0</v>
      </c>
      <c r="D128" s="74"/>
    </row>
    <row r="129" spans="1:4" s="27" customFormat="1" x14ac:dyDescent="0.25">
      <c r="A129" s="9"/>
      <c r="B129" s="29" t="s">
        <v>13</v>
      </c>
      <c r="C129" s="67"/>
      <c r="D129" s="68"/>
    </row>
    <row r="130" spans="1:4" s="27" customFormat="1" x14ac:dyDescent="0.25">
      <c r="A130" s="9"/>
      <c r="B130" s="29" t="s">
        <v>14</v>
      </c>
      <c r="C130" s="67"/>
      <c r="D130" s="68"/>
    </row>
    <row r="131" spans="1:4" s="27" customFormat="1" x14ac:dyDescent="0.25">
      <c r="A131" s="11">
        <v>8.1</v>
      </c>
      <c r="B131" s="75" t="s">
        <v>10</v>
      </c>
      <c r="C131" s="76"/>
      <c r="D131" s="77"/>
    </row>
    <row r="132" spans="1:4" s="27" customFormat="1" x14ac:dyDescent="0.25">
      <c r="A132" s="6"/>
      <c r="B132" s="19" t="s">
        <v>80</v>
      </c>
      <c r="C132" s="7"/>
      <c r="D132" s="28"/>
    </row>
    <row r="133" spans="1:4" s="27" customFormat="1" x14ac:dyDescent="0.25">
      <c r="A133" s="11">
        <v>8.1999999999999993</v>
      </c>
      <c r="B133" s="75" t="s">
        <v>12</v>
      </c>
      <c r="C133" s="76"/>
      <c r="D133" s="77"/>
    </row>
    <row r="134" spans="1:4" s="27" customFormat="1" x14ac:dyDescent="0.25">
      <c r="A134" s="8" t="s">
        <v>50</v>
      </c>
      <c r="B134" s="39" t="s">
        <v>142</v>
      </c>
      <c r="C134" s="28"/>
      <c r="D134" s="28"/>
    </row>
    <row r="135" spans="1:4" s="27" customFormat="1" x14ac:dyDescent="0.25">
      <c r="A135" s="8" t="s">
        <v>51</v>
      </c>
      <c r="B135" s="39" t="s">
        <v>81</v>
      </c>
      <c r="C135" s="28"/>
      <c r="D135" s="28"/>
    </row>
    <row r="136" spans="1:4" s="27" customFormat="1" x14ac:dyDescent="0.25">
      <c r="A136" s="8" t="s">
        <v>51</v>
      </c>
      <c r="B136" s="39" t="s">
        <v>82</v>
      </c>
      <c r="C136" s="28"/>
      <c r="D136" s="28"/>
    </row>
    <row r="137" spans="1:4" s="27" customFormat="1" x14ac:dyDescent="0.25">
      <c r="A137" s="33"/>
      <c r="B137" s="34" t="s">
        <v>24</v>
      </c>
      <c r="C137" s="89">
        <v>23121</v>
      </c>
      <c r="D137" s="90"/>
    </row>
    <row r="138" spans="1:4" s="27" customFormat="1" x14ac:dyDescent="0.25">
      <c r="A138" s="9"/>
      <c r="B138" s="35"/>
      <c r="C138" s="67"/>
      <c r="D138" s="68"/>
    </row>
    <row r="139" spans="1:4" s="27" customFormat="1" ht="38.25" x14ac:dyDescent="0.25">
      <c r="A139" s="12" t="s">
        <v>7</v>
      </c>
      <c r="B139" s="18" t="s">
        <v>8</v>
      </c>
      <c r="C139" s="13" t="s">
        <v>20</v>
      </c>
      <c r="D139" s="13" t="s">
        <v>21</v>
      </c>
    </row>
    <row r="140" spans="1:4" s="27" customFormat="1" ht="15.75" x14ac:dyDescent="0.25">
      <c r="A140" s="40" t="s">
        <v>53</v>
      </c>
      <c r="B140" s="20" t="s">
        <v>83</v>
      </c>
      <c r="C140" s="69"/>
      <c r="D140" s="70"/>
    </row>
    <row r="141" spans="1:4" s="27" customFormat="1" x14ac:dyDescent="0.25">
      <c r="A141" s="9"/>
      <c r="B141" s="29" t="s">
        <v>25</v>
      </c>
      <c r="C141" s="67">
        <v>20</v>
      </c>
      <c r="D141" s="68"/>
    </row>
    <row r="142" spans="1:4" s="27" customFormat="1" x14ac:dyDescent="0.25">
      <c r="A142" s="9"/>
      <c r="B142" s="29" t="s">
        <v>15</v>
      </c>
      <c r="C142" s="71">
        <v>0</v>
      </c>
      <c r="D142" s="72"/>
    </row>
    <row r="143" spans="1:4" s="27" customFormat="1" x14ac:dyDescent="0.25">
      <c r="A143" s="10"/>
      <c r="B143" s="21" t="s">
        <v>19</v>
      </c>
      <c r="C143" s="73">
        <f>C141*C142</f>
        <v>0</v>
      </c>
      <c r="D143" s="74"/>
    </row>
    <row r="144" spans="1:4" s="27" customFormat="1" x14ac:dyDescent="0.25">
      <c r="A144" s="9"/>
      <c r="B144" s="29" t="s">
        <v>13</v>
      </c>
      <c r="C144" s="67"/>
      <c r="D144" s="68"/>
    </row>
    <row r="145" spans="1:4" s="27" customFormat="1" x14ac:dyDescent="0.25">
      <c r="A145" s="9"/>
      <c r="B145" s="29" t="s">
        <v>14</v>
      </c>
      <c r="C145" s="67"/>
      <c r="D145" s="68"/>
    </row>
    <row r="146" spans="1:4" s="27" customFormat="1" x14ac:dyDescent="0.25">
      <c r="A146" s="11">
        <v>9.1</v>
      </c>
      <c r="B146" s="75" t="s">
        <v>10</v>
      </c>
      <c r="C146" s="76"/>
      <c r="D146" s="77"/>
    </row>
    <row r="147" spans="1:4" s="27" customFormat="1" x14ac:dyDescent="0.25">
      <c r="A147" s="6"/>
      <c r="B147" s="19" t="s">
        <v>84</v>
      </c>
      <c r="C147" s="7"/>
      <c r="D147" s="28"/>
    </row>
    <row r="148" spans="1:4" s="27" customFormat="1" x14ac:dyDescent="0.25">
      <c r="A148" s="11">
        <v>9.1999999999999993</v>
      </c>
      <c r="B148" s="75" t="s">
        <v>12</v>
      </c>
      <c r="C148" s="76"/>
      <c r="D148" s="77"/>
    </row>
    <row r="149" spans="1:4" s="27" customFormat="1" x14ac:dyDescent="0.25">
      <c r="A149" s="8" t="s">
        <v>54</v>
      </c>
      <c r="B149" s="39" t="s">
        <v>85</v>
      </c>
      <c r="C149" s="28"/>
      <c r="D149" s="28"/>
    </row>
    <row r="150" spans="1:4" s="27" customFormat="1" x14ac:dyDescent="0.25">
      <c r="A150" s="8" t="s">
        <v>55</v>
      </c>
      <c r="B150" s="39" t="s">
        <v>143</v>
      </c>
      <c r="C150" s="28"/>
      <c r="D150" s="28"/>
    </row>
    <row r="151" spans="1:4" s="27" customFormat="1" x14ac:dyDescent="0.25">
      <c r="A151" s="8" t="s">
        <v>87</v>
      </c>
      <c r="B151" s="39" t="s">
        <v>86</v>
      </c>
      <c r="C151" s="28"/>
      <c r="D151" s="28"/>
    </row>
    <row r="152" spans="1:4" s="27" customFormat="1" x14ac:dyDescent="0.25">
      <c r="A152" s="33"/>
      <c r="B152" s="34" t="s">
        <v>24</v>
      </c>
      <c r="C152" s="89">
        <v>23123</v>
      </c>
      <c r="D152" s="90"/>
    </row>
    <row r="153" spans="1:4" s="27" customFormat="1" x14ac:dyDescent="0.25">
      <c r="A153" s="9"/>
      <c r="B153" s="35"/>
      <c r="C153" s="67"/>
      <c r="D153" s="68"/>
    </row>
    <row r="154" spans="1:4" s="27" customFormat="1" ht="38.25" x14ac:dyDescent="0.25">
      <c r="A154" s="12" t="s">
        <v>7</v>
      </c>
      <c r="B154" s="18" t="s">
        <v>8</v>
      </c>
      <c r="C154" s="13" t="s">
        <v>20</v>
      </c>
      <c r="D154" s="13" t="s">
        <v>21</v>
      </c>
    </row>
    <row r="155" spans="1:4" s="27" customFormat="1" ht="15.75" x14ac:dyDescent="0.25">
      <c r="A155" s="40" t="s">
        <v>57</v>
      </c>
      <c r="B155" s="20" t="s">
        <v>89</v>
      </c>
      <c r="C155" s="69"/>
      <c r="D155" s="70"/>
    </row>
    <row r="156" spans="1:4" s="27" customFormat="1" x14ac:dyDescent="0.25">
      <c r="A156" s="9"/>
      <c r="B156" s="29" t="s">
        <v>25</v>
      </c>
      <c r="C156" s="67">
        <v>11</v>
      </c>
      <c r="D156" s="68"/>
    </row>
    <row r="157" spans="1:4" s="27" customFormat="1" x14ac:dyDescent="0.25">
      <c r="A157" s="9"/>
      <c r="B157" s="29" t="s">
        <v>15</v>
      </c>
      <c r="C157" s="71">
        <v>0</v>
      </c>
      <c r="D157" s="72"/>
    </row>
    <row r="158" spans="1:4" s="27" customFormat="1" x14ac:dyDescent="0.25">
      <c r="A158" s="10"/>
      <c r="B158" s="21" t="s">
        <v>19</v>
      </c>
      <c r="C158" s="73">
        <f>C156*C157</f>
        <v>0</v>
      </c>
      <c r="D158" s="74"/>
    </row>
    <row r="159" spans="1:4" s="27" customFormat="1" x14ac:dyDescent="0.25">
      <c r="A159" s="9"/>
      <c r="B159" s="29" t="s">
        <v>13</v>
      </c>
      <c r="C159" s="67"/>
      <c r="D159" s="68"/>
    </row>
    <row r="160" spans="1:4" s="27" customFormat="1" x14ac:dyDescent="0.25">
      <c r="A160" s="9"/>
      <c r="B160" s="29" t="s">
        <v>14</v>
      </c>
      <c r="C160" s="67"/>
      <c r="D160" s="68"/>
    </row>
    <row r="161" spans="1:4" s="27" customFormat="1" x14ac:dyDescent="0.25">
      <c r="A161" s="11">
        <v>10.1</v>
      </c>
      <c r="B161" s="75" t="s">
        <v>10</v>
      </c>
      <c r="C161" s="76"/>
      <c r="D161" s="77"/>
    </row>
    <row r="162" spans="1:4" s="27" customFormat="1" x14ac:dyDescent="0.25">
      <c r="A162" s="6"/>
      <c r="B162" s="19" t="s">
        <v>84</v>
      </c>
      <c r="C162" s="7"/>
      <c r="D162" s="28"/>
    </row>
    <row r="163" spans="1:4" s="27" customFormat="1" x14ac:dyDescent="0.25">
      <c r="A163" s="11">
        <v>10.199999999999999</v>
      </c>
      <c r="B163" s="75" t="s">
        <v>12</v>
      </c>
      <c r="C163" s="76"/>
      <c r="D163" s="77"/>
    </row>
    <row r="164" spans="1:4" s="27" customFormat="1" x14ac:dyDescent="0.25">
      <c r="A164" s="8" t="s">
        <v>58</v>
      </c>
      <c r="B164" s="39" t="s">
        <v>145</v>
      </c>
      <c r="C164" s="28"/>
      <c r="D164" s="28"/>
    </row>
    <row r="165" spans="1:4" s="27" customFormat="1" x14ac:dyDescent="0.25">
      <c r="A165" s="8" t="s">
        <v>59</v>
      </c>
      <c r="B165" s="39" t="s">
        <v>146</v>
      </c>
      <c r="C165" s="65"/>
      <c r="D165" s="65"/>
    </row>
    <row r="166" spans="1:4" s="27" customFormat="1" x14ac:dyDescent="0.25">
      <c r="A166" s="8" t="s">
        <v>88</v>
      </c>
      <c r="B166" s="39" t="s">
        <v>78</v>
      </c>
      <c r="C166" s="28"/>
      <c r="D166" s="28"/>
    </row>
    <row r="167" spans="1:4" s="27" customFormat="1" x14ac:dyDescent="0.25">
      <c r="A167" s="8" t="s">
        <v>91</v>
      </c>
      <c r="B167" s="39" t="s">
        <v>90</v>
      </c>
      <c r="C167" s="28"/>
      <c r="D167" s="28"/>
    </row>
    <row r="168" spans="1:4" s="27" customFormat="1" x14ac:dyDescent="0.25">
      <c r="A168" s="8" t="s">
        <v>144</v>
      </c>
      <c r="B168" s="39" t="s">
        <v>92</v>
      </c>
      <c r="C168" s="28"/>
      <c r="D168" s="28"/>
    </row>
    <row r="169" spans="1:4" s="27" customFormat="1" x14ac:dyDescent="0.25">
      <c r="A169" s="42" t="s">
        <v>60</v>
      </c>
      <c r="B169" s="44" t="s">
        <v>11</v>
      </c>
      <c r="C169" s="43" t="s">
        <v>18</v>
      </c>
      <c r="D169" s="43"/>
    </row>
    <row r="170" spans="1:4" s="27" customFormat="1" x14ac:dyDescent="0.25">
      <c r="A170" s="8" t="s">
        <v>116</v>
      </c>
      <c r="B170" s="45" t="s">
        <v>150</v>
      </c>
      <c r="C170" s="28" t="s">
        <v>152</v>
      </c>
      <c r="D170" s="32"/>
    </row>
    <row r="171" spans="1:4" s="27" customFormat="1" x14ac:dyDescent="0.25">
      <c r="A171" s="8" t="s">
        <v>117</v>
      </c>
      <c r="B171" s="45" t="s">
        <v>151</v>
      </c>
      <c r="C171" s="28">
        <v>2</v>
      </c>
      <c r="D171" s="32"/>
    </row>
    <row r="172" spans="1:4" s="27" customFormat="1" x14ac:dyDescent="0.25">
      <c r="A172" s="33"/>
      <c r="B172" s="34" t="s">
        <v>24</v>
      </c>
      <c r="C172" s="89">
        <v>52323</v>
      </c>
      <c r="D172" s="90"/>
    </row>
    <row r="173" spans="1:4" s="27" customFormat="1" x14ac:dyDescent="0.25">
      <c r="A173" s="9"/>
      <c r="B173" s="35"/>
      <c r="C173" s="67"/>
      <c r="D173" s="68"/>
    </row>
    <row r="174" spans="1:4" s="27" customFormat="1" ht="38.25" x14ac:dyDescent="0.25">
      <c r="A174" s="12" t="s">
        <v>7</v>
      </c>
      <c r="B174" s="18" t="s">
        <v>8</v>
      </c>
      <c r="C174" s="13" t="s">
        <v>20</v>
      </c>
      <c r="D174" s="13" t="s">
        <v>21</v>
      </c>
    </row>
    <row r="175" spans="1:4" s="27" customFormat="1" ht="15.75" x14ac:dyDescent="0.25">
      <c r="A175" s="40" t="s">
        <v>61</v>
      </c>
      <c r="B175" s="20" t="s">
        <v>147</v>
      </c>
      <c r="C175" s="69"/>
      <c r="D175" s="70"/>
    </row>
    <row r="176" spans="1:4" s="27" customFormat="1" x14ac:dyDescent="0.25">
      <c r="A176" s="9"/>
      <c r="B176" s="29" t="s">
        <v>25</v>
      </c>
      <c r="C176" s="67">
        <v>3</v>
      </c>
      <c r="D176" s="68"/>
    </row>
    <row r="177" spans="1:7" s="27" customFormat="1" x14ac:dyDescent="0.25">
      <c r="A177" s="9"/>
      <c r="B177" s="29" t="s">
        <v>15</v>
      </c>
      <c r="C177" s="71">
        <v>0</v>
      </c>
      <c r="D177" s="72"/>
    </row>
    <row r="178" spans="1:7" s="27" customFormat="1" x14ac:dyDescent="0.25">
      <c r="A178" s="10"/>
      <c r="B178" s="21" t="s">
        <v>19</v>
      </c>
      <c r="C178" s="73">
        <f>C176*C177</f>
        <v>0</v>
      </c>
      <c r="D178" s="74"/>
    </row>
    <row r="179" spans="1:7" x14ac:dyDescent="0.25">
      <c r="A179" s="9"/>
      <c r="B179" s="29" t="s">
        <v>13</v>
      </c>
      <c r="C179" s="67"/>
      <c r="D179" s="68"/>
    </row>
    <row r="180" spans="1:7" x14ac:dyDescent="0.25">
      <c r="A180" s="9"/>
      <c r="B180" s="29" t="s">
        <v>14</v>
      </c>
      <c r="C180" s="67"/>
      <c r="D180" s="68"/>
      <c r="F180" s="27"/>
      <c r="G180" s="27"/>
    </row>
    <row r="181" spans="1:7" x14ac:dyDescent="0.25">
      <c r="A181" s="11">
        <v>11.1</v>
      </c>
      <c r="B181" s="75" t="s">
        <v>10</v>
      </c>
      <c r="C181" s="76"/>
      <c r="D181" s="77"/>
    </row>
    <row r="182" spans="1:7" x14ac:dyDescent="0.25">
      <c r="A182" s="6"/>
      <c r="B182" s="19" t="s">
        <v>52</v>
      </c>
      <c r="C182" s="7"/>
      <c r="D182" s="28"/>
    </row>
    <row r="183" spans="1:7" x14ac:dyDescent="0.25">
      <c r="A183" s="11">
        <v>11.2</v>
      </c>
      <c r="B183" s="75" t="s">
        <v>12</v>
      </c>
      <c r="C183" s="76"/>
      <c r="D183" s="77"/>
    </row>
    <row r="184" spans="1:7" ht="25.5" x14ac:dyDescent="0.25">
      <c r="A184" s="8" t="s">
        <v>62</v>
      </c>
      <c r="B184" s="62" t="s">
        <v>75</v>
      </c>
      <c r="C184" s="63"/>
      <c r="D184" s="63"/>
    </row>
    <row r="185" spans="1:7" x14ac:dyDescent="0.25">
      <c r="A185" s="33"/>
      <c r="B185" s="64" t="s">
        <v>24</v>
      </c>
      <c r="C185" s="78">
        <v>52323</v>
      </c>
      <c r="D185" s="78"/>
    </row>
    <row r="186" spans="1:7" x14ac:dyDescent="0.25">
      <c r="A186" s="9"/>
      <c r="B186" s="35"/>
      <c r="C186" s="67"/>
      <c r="D186" s="68"/>
    </row>
    <row r="187" spans="1:7" x14ac:dyDescent="0.25">
      <c r="A187" s="27"/>
      <c r="B187" s="27"/>
      <c r="C187" s="27"/>
      <c r="D187" s="27"/>
    </row>
    <row r="188" spans="1:7" x14ac:dyDescent="0.25">
      <c r="A188" s="11"/>
      <c r="B188" s="30" t="s">
        <v>63</v>
      </c>
      <c r="C188" s="31"/>
      <c r="D188" s="41">
        <v>0</v>
      </c>
    </row>
    <row r="189" spans="1:7" x14ac:dyDescent="0.25">
      <c r="A189" s="36"/>
      <c r="B189" s="37"/>
      <c r="C189" s="38"/>
      <c r="D189" s="38"/>
    </row>
    <row r="190" spans="1:7" x14ac:dyDescent="0.25">
      <c r="A190" s="22"/>
      <c r="B190" s="23"/>
      <c r="C190" s="27"/>
      <c r="D190" s="27"/>
    </row>
    <row r="191" spans="1:7" x14ac:dyDescent="0.25">
      <c r="A191" s="24"/>
      <c r="B191" s="15"/>
      <c r="C191" s="27"/>
      <c r="D191" s="27"/>
    </row>
    <row r="192" spans="1:7" x14ac:dyDescent="0.25">
      <c r="A192" s="24"/>
      <c r="B192" s="25"/>
      <c r="C192" s="27"/>
      <c r="D192" s="27"/>
    </row>
    <row r="193" spans="1:4" x14ac:dyDescent="0.25">
      <c r="A193" s="24"/>
      <c r="B193" s="26"/>
      <c r="C193" s="27"/>
      <c r="D193" s="27"/>
    </row>
    <row r="194" spans="1:4" x14ac:dyDescent="0.25">
      <c r="A194" s="24"/>
      <c r="B194" s="25"/>
      <c r="C194" s="27"/>
      <c r="D194" s="27"/>
    </row>
  </sheetData>
  <mergeCells count="122">
    <mergeCell ref="C143:D143"/>
    <mergeCell ref="C144:D144"/>
    <mergeCell ref="C145:D145"/>
    <mergeCell ref="B146:D146"/>
    <mergeCell ref="B148:D148"/>
    <mergeCell ref="C152:D152"/>
    <mergeCell ref="B133:D133"/>
    <mergeCell ref="C137:D137"/>
    <mergeCell ref="C138:D138"/>
    <mergeCell ref="C140:D140"/>
    <mergeCell ref="C141:D141"/>
    <mergeCell ref="C142:D142"/>
    <mergeCell ref="C160:D160"/>
    <mergeCell ref="B161:D161"/>
    <mergeCell ref="B163:D163"/>
    <mergeCell ref="C172:D172"/>
    <mergeCell ref="C173:D173"/>
    <mergeCell ref="C153:D153"/>
    <mergeCell ref="C155:D155"/>
    <mergeCell ref="C156:D156"/>
    <mergeCell ref="C157:D157"/>
    <mergeCell ref="C158:D158"/>
    <mergeCell ref="C159:D159"/>
    <mergeCell ref="C126:D126"/>
    <mergeCell ref="C127:D127"/>
    <mergeCell ref="C128:D128"/>
    <mergeCell ref="C129:D129"/>
    <mergeCell ref="C130:D130"/>
    <mergeCell ref="B131:D131"/>
    <mergeCell ref="C115:D115"/>
    <mergeCell ref="B116:D116"/>
    <mergeCell ref="B118:D118"/>
    <mergeCell ref="C122:D122"/>
    <mergeCell ref="C123:D123"/>
    <mergeCell ref="C125:D125"/>
    <mergeCell ref="C108:D108"/>
    <mergeCell ref="C110:D110"/>
    <mergeCell ref="C111:D111"/>
    <mergeCell ref="C112:D112"/>
    <mergeCell ref="C113:D113"/>
    <mergeCell ref="C114:D114"/>
    <mergeCell ref="C98:D98"/>
    <mergeCell ref="C99:D99"/>
    <mergeCell ref="C100:D100"/>
    <mergeCell ref="B101:D101"/>
    <mergeCell ref="B103:D103"/>
    <mergeCell ref="C107:D107"/>
    <mergeCell ref="B87:D87"/>
    <mergeCell ref="C92:D92"/>
    <mergeCell ref="C93:D93"/>
    <mergeCell ref="C95:D95"/>
    <mergeCell ref="C96:D96"/>
    <mergeCell ref="C97:D97"/>
    <mergeCell ref="C80:D80"/>
    <mergeCell ref="C81:D81"/>
    <mergeCell ref="C82:D82"/>
    <mergeCell ref="C83:D83"/>
    <mergeCell ref="C84:D84"/>
    <mergeCell ref="B85:D85"/>
    <mergeCell ref="C53:D53"/>
    <mergeCell ref="B54:D54"/>
    <mergeCell ref="B56:D56"/>
    <mergeCell ref="C61:D61"/>
    <mergeCell ref="C62:D62"/>
    <mergeCell ref="C79:D79"/>
    <mergeCell ref="C46:D46"/>
    <mergeCell ref="C48:D48"/>
    <mergeCell ref="C49:D49"/>
    <mergeCell ref="C50:D50"/>
    <mergeCell ref="C51:D51"/>
    <mergeCell ref="C52:D52"/>
    <mergeCell ref="C77:D77"/>
    <mergeCell ref="C64:D64"/>
    <mergeCell ref="C65:D65"/>
    <mergeCell ref="C66:D66"/>
    <mergeCell ref="C67:D67"/>
    <mergeCell ref="C68:D68"/>
    <mergeCell ref="C69:D69"/>
    <mergeCell ref="B70:D70"/>
    <mergeCell ref="B72:D72"/>
    <mergeCell ref="C76:D76"/>
    <mergeCell ref="C35:D35"/>
    <mergeCell ref="C36:D36"/>
    <mergeCell ref="C37:D37"/>
    <mergeCell ref="B38:D38"/>
    <mergeCell ref="B40:D40"/>
    <mergeCell ref="C45:D45"/>
    <mergeCell ref="B24:D24"/>
    <mergeCell ref="C29:D29"/>
    <mergeCell ref="C30:D30"/>
    <mergeCell ref="C32:D32"/>
    <mergeCell ref="C33:D33"/>
    <mergeCell ref="C34:D34"/>
    <mergeCell ref="B11:D11"/>
    <mergeCell ref="B12:D12"/>
    <mergeCell ref="B13:D13"/>
    <mergeCell ref="C17:D17"/>
    <mergeCell ref="C18:D18"/>
    <mergeCell ref="C19:D19"/>
    <mergeCell ref="C20:D20"/>
    <mergeCell ref="C21:D21"/>
    <mergeCell ref="B22:D22"/>
    <mergeCell ref="C16:D16"/>
    <mergeCell ref="A2:D2"/>
    <mergeCell ref="A3:D3"/>
    <mergeCell ref="A4:D4"/>
    <mergeCell ref="A5:D5"/>
    <mergeCell ref="B6:D6"/>
    <mergeCell ref="B7:D7"/>
    <mergeCell ref="B8:D8"/>
    <mergeCell ref="B9:D9"/>
    <mergeCell ref="B10:D10"/>
    <mergeCell ref="C186:D186"/>
    <mergeCell ref="C175:D175"/>
    <mergeCell ref="C176:D176"/>
    <mergeCell ref="C177:D177"/>
    <mergeCell ref="C178:D178"/>
    <mergeCell ref="C179:D179"/>
    <mergeCell ref="C180:D180"/>
    <mergeCell ref="B181:D181"/>
    <mergeCell ref="B183:D183"/>
    <mergeCell ref="C185:D185"/>
  </mergeCells>
  <printOptions horizontalCentered="1"/>
  <pageMargins left="0.31496062992125984" right="0.31496062992125984" top="0.74803149606299213" bottom="0.74803149606299213" header="0.31496062992125984" footer="0.31496062992125984"/>
  <pageSetup paperSize="9" scale="94" orientation="portrait" r:id="rId1"/>
  <rowBreaks count="4" manualBreakCount="4">
    <brk id="30" max="16383" man="1"/>
    <brk id="81" max="16383" man="1"/>
    <brk id="112" max="16383" man="1"/>
    <brk id="1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Saturs</vt:lpstr>
      <vt:lpstr>XI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2017-02-28T15:24:10Z</dcterms:modified>
</cp:coreProperties>
</file>