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2\iepirkumu_dala\Iepirkumi 2019.gads\Iepirkumi\3_Inguna\AK\55_2019_LOR medicīniskās iekārtas NMC darba vietas aprīkošanai\"/>
    </mc:Choice>
  </mc:AlternateContent>
  <bookViews>
    <workbookView xWindow="-120" yWindow="-120" windowWidth="29040" windowHeight="15840" activeTab="1"/>
  </bookViews>
  <sheets>
    <sheet name="Saturs" sheetId="3" r:id="rId1"/>
    <sheet name="1." sheetId="5" r:id="rId2"/>
    <sheet name="2." sheetId="1" r:id="rId3"/>
    <sheet name="3." sheetId="2" r:id="rId4"/>
    <sheet name="4."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C597" i="5"/>
  <c r="C593" i="5"/>
  <c r="C581" i="5"/>
  <c r="C577" i="5"/>
  <c r="C565" i="5"/>
  <c r="C561" i="5"/>
  <c r="C551" i="5"/>
  <c r="C539" i="5"/>
  <c r="C605" i="5" s="1"/>
  <c r="C528" i="5"/>
  <c r="C604" i="5" s="1"/>
  <c r="C516" i="5"/>
  <c r="C603" i="5" s="1"/>
  <c r="C503" i="5"/>
  <c r="C602" i="5" s="1"/>
  <c r="C491" i="5"/>
  <c r="C601" i="5" s="1"/>
  <c r="C479" i="5"/>
  <c r="C600" i="5" s="1"/>
  <c r="C467" i="5"/>
  <c r="C599" i="5" s="1"/>
  <c r="C455" i="5"/>
  <c r="C598" i="5" s="1"/>
  <c r="C443" i="5"/>
  <c r="C431" i="5"/>
  <c r="C596" i="5" s="1"/>
  <c r="C419" i="5"/>
  <c r="C595" i="5" s="1"/>
  <c r="C407" i="5"/>
  <c r="C594" i="5" s="1"/>
  <c r="C395" i="5"/>
  <c r="C383" i="5"/>
  <c r="C592" i="5" s="1"/>
  <c r="C371" i="5"/>
  <c r="C591" i="5" s="1"/>
  <c r="C360" i="5"/>
  <c r="C590" i="5" s="1"/>
  <c r="C348" i="5"/>
  <c r="C589" i="5" s="1"/>
  <c r="C336" i="5"/>
  <c r="C588" i="5" s="1"/>
  <c r="C324" i="5"/>
  <c r="C587" i="5" s="1"/>
  <c r="C312" i="5"/>
  <c r="C586" i="5" s="1"/>
  <c r="C300" i="5"/>
  <c r="C585" i="5" s="1"/>
  <c r="C288" i="5"/>
  <c r="C584" i="5" s="1"/>
  <c r="C277" i="5"/>
  <c r="C583" i="5" s="1"/>
  <c r="C264" i="5"/>
  <c r="C582" i="5" s="1"/>
  <c r="C252" i="5"/>
  <c r="C240" i="5"/>
  <c r="C580" i="5" s="1"/>
  <c r="C229" i="5"/>
  <c r="C579" i="5" s="1"/>
  <c r="C218" i="5"/>
  <c r="C578" i="5" s="1"/>
  <c r="C207" i="5"/>
  <c r="C196" i="5"/>
  <c r="C576" i="5" s="1"/>
  <c r="C185" i="5"/>
  <c r="C575" i="5" s="1"/>
  <c r="C174" i="5"/>
  <c r="C574" i="5" s="1"/>
  <c r="C163" i="5"/>
  <c r="C573" i="5" s="1"/>
  <c r="C150" i="5"/>
  <c r="C572" i="5" s="1"/>
  <c r="C140" i="5"/>
  <c r="C571" i="5" s="1"/>
  <c r="C130" i="5"/>
  <c r="C570" i="5" s="1"/>
  <c r="C120" i="5"/>
  <c r="C569" i="5" s="1"/>
  <c r="C110" i="5"/>
  <c r="C568" i="5" s="1"/>
  <c r="C100" i="5"/>
  <c r="C567" i="5" s="1"/>
  <c r="C90" i="5"/>
  <c r="C566" i="5" s="1"/>
  <c r="C80" i="5"/>
  <c r="C70" i="5"/>
  <c r="C564" i="5" s="1"/>
  <c r="C59" i="5"/>
  <c r="C563" i="5" s="1"/>
  <c r="C48" i="5"/>
  <c r="C562" i="5" s="1"/>
  <c r="C37" i="5"/>
  <c r="C26" i="5"/>
  <c r="C560" i="5" s="1"/>
  <c r="C607" i="5" l="1"/>
  <c r="C610" i="5" s="1"/>
  <c r="A77" i="1" l="1"/>
  <c r="A26" i="1"/>
  <c r="A119" i="1"/>
  <c r="A120" i="1"/>
  <c r="A121" i="1"/>
  <c r="A122" i="1"/>
  <c r="A118" i="1"/>
  <c r="A117" i="1"/>
  <c r="A37" i="1" l="1"/>
  <c r="A38" i="1"/>
  <c r="A39" i="1"/>
  <c r="A40" i="1"/>
  <c r="A41" i="1"/>
  <c r="A42" i="1"/>
  <c r="A43" i="1"/>
  <c r="A44" i="1"/>
  <c r="A45" i="1"/>
  <c r="A46" i="1"/>
  <c r="A47" i="1"/>
  <c r="A18" i="4"/>
  <c r="A19" i="4" s="1"/>
  <c r="G24" i="4"/>
  <c r="A63" i="4" l="1"/>
  <c r="A66" i="4"/>
  <c r="A62" i="4"/>
  <c r="A46" i="4"/>
  <c r="A65" i="4"/>
  <c r="A61" i="4"/>
  <c r="A67" i="4"/>
  <c r="A23" i="4"/>
  <c r="A58" i="4"/>
  <c r="A64" i="4"/>
  <c r="A60" i="4"/>
  <c r="A44" i="4"/>
  <c r="A45" i="4"/>
  <c r="A47" i="4"/>
  <c r="A43" i="4"/>
  <c r="A42" i="4"/>
  <c r="A22" i="4"/>
  <c r="G26" i="4" l="1"/>
  <c r="A32" i="4" l="1"/>
  <c r="A36" i="4"/>
  <c r="A40" i="4"/>
  <c r="A50" i="4"/>
  <c r="A41" i="4"/>
  <c r="A39" i="4"/>
  <c r="A33" i="4"/>
  <c r="A37" i="4"/>
  <c r="A48" i="4"/>
  <c r="A35" i="4"/>
  <c r="A49" i="4"/>
  <c r="A34" i="4"/>
  <c r="A38" i="4"/>
  <c r="A57" i="4"/>
  <c r="A59" i="4"/>
  <c r="A53" i="4"/>
  <c r="A52" i="4"/>
  <c r="A31" i="4"/>
  <c r="A20" i="4"/>
  <c r="A54" i="4"/>
  <c r="A51" i="4"/>
  <c r="A30" i="4"/>
  <c r="A21" i="4"/>
  <c r="A55" i="4"/>
  <c r="A28" i="4"/>
  <c r="A56" i="4"/>
  <c r="A17" i="2"/>
  <c r="A25" i="2" s="1"/>
  <c r="G18" i="2"/>
  <c r="G20" i="2" s="1"/>
  <c r="A28" i="2" l="1"/>
  <c r="A22" i="2"/>
  <c r="A31" i="2"/>
  <c r="A27" i="2"/>
  <c r="A34" i="2"/>
  <c r="A32" i="2"/>
  <c r="A35" i="2"/>
  <c r="A24" i="2"/>
  <c r="A30" i="2"/>
  <c r="A26" i="2"/>
  <c r="A33" i="2"/>
  <c r="A29" i="2"/>
  <c r="A93" i="1"/>
  <c r="A94" i="1"/>
  <c r="A95" i="1"/>
  <c r="A133" i="1"/>
  <c r="A134" i="1"/>
  <c r="A135" i="1"/>
  <c r="A136" i="1"/>
  <c r="A137" i="1"/>
  <c r="A125" i="1"/>
  <c r="A126" i="1"/>
  <c r="A127" i="1"/>
  <c r="A128" i="1"/>
  <c r="A129" i="1"/>
  <c r="A130" i="1"/>
  <c r="A124" i="1"/>
  <c r="A113" i="1"/>
  <c r="A114" i="1"/>
  <c r="A115" i="1"/>
  <c r="A116" i="1"/>
  <c r="A112" i="1"/>
  <c r="A111" i="1"/>
  <c r="A107" i="1"/>
  <c r="A108" i="1"/>
  <c r="A109" i="1"/>
  <c r="A110" i="1"/>
  <c r="A106" i="1"/>
  <c r="A105" i="1"/>
  <c r="A57" i="1"/>
  <c r="A84" i="1" l="1"/>
  <c r="A85" i="1"/>
  <c r="A88" i="1"/>
  <c r="A86" i="1"/>
  <c r="A87" i="1"/>
  <c r="A89" i="1"/>
  <c r="A90" i="1"/>
  <c r="A91" i="1"/>
  <c r="A79" i="1"/>
  <c r="A92" i="1"/>
  <c r="A96" i="1"/>
  <c r="A97" i="1"/>
  <c r="A98" i="1"/>
  <c r="A99" i="1"/>
  <c r="A100" i="1"/>
  <c r="A101" i="1"/>
  <c r="A102" i="1"/>
  <c r="A103" i="1"/>
  <c r="A104" i="1"/>
  <c r="A123" i="1"/>
  <c r="A131" i="1"/>
  <c r="A132" i="1"/>
  <c r="A58" i="1" l="1"/>
  <c r="A59" i="1"/>
  <c r="A60" i="1"/>
  <c r="A61" i="1"/>
  <c r="A62" i="1"/>
  <c r="A63" i="1"/>
  <c r="A64" i="1"/>
  <c r="A65" i="1"/>
  <c r="A66" i="1"/>
  <c r="A67" i="1"/>
  <c r="A68" i="1"/>
  <c r="A69" i="1"/>
  <c r="A70" i="1"/>
  <c r="A71" i="1"/>
  <c r="A72" i="1"/>
  <c r="A48" i="1" l="1"/>
  <c r="A49" i="1"/>
  <c r="A50" i="1"/>
  <c r="A51" i="1"/>
  <c r="A52" i="1"/>
  <c r="A53" i="1"/>
  <c r="A54" i="1"/>
  <c r="A55" i="1"/>
  <c r="A56" i="1"/>
  <c r="A33" i="1"/>
  <c r="G29" i="1" l="1"/>
  <c r="A25" i="1" l="1"/>
  <c r="A24" i="1"/>
  <c r="A23" i="1"/>
  <c r="A22" i="1"/>
  <c r="A21" i="1"/>
  <c r="A20" i="1"/>
  <c r="A19" i="1"/>
  <c r="A18" i="1"/>
  <c r="A83" i="1"/>
  <c r="A82" i="1"/>
  <c r="A81" i="1"/>
  <c r="A80" i="1"/>
  <c r="A78" i="1"/>
  <c r="A76" i="1"/>
  <c r="A75" i="1"/>
  <c r="A74" i="1"/>
  <c r="A73" i="1"/>
  <c r="A36" i="1"/>
  <c r="A35" i="1"/>
  <c r="A34" i="1"/>
  <c r="A31" i="1"/>
</calcChain>
</file>

<file path=xl/sharedStrings.xml><?xml version="1.0" encoding="utf-8"?>
<sst xmlns="http://schemas.openxmlformats.org/spreadsheetml/2006/main" count="1234" uniqueCount="727">
  <si>
    <t xml:space="preserve">Tehniskā specifikācija/Tehniskais-finanšu piedāvājums </t>
  </si>
  <si>
    <t>Vispārīgās prasības:</t>
  </si>
  <si>
    <t>1</t>
  </si>
  <si>
    <t>2</t>
  </si>
  <si>
    <t>3</t>
  </si>
  <si>
    <t>4</t>
  </si>
  <si>
    <t>5</t>
  </si>
  <si>
    <t>6</t>
  </si>
  <si>
    <t>7</t>
  </si>
  <si>
    <t>* Pretendenta tehniskajā piedāvājumā norāda Preces ražotāju un modeli atbilstošos parametrus;</t>
  </si>
  <si>
    <t>8</t>
  </si>
  <si>
    <t>9</t>
  </si>
  <si>
    <t>10</t>
  </si>
  <si>
    <t>11</t>
  </si>
  <si>
    <t>12</t>
  </si>
  <si>
    <t>13</t>
  </si>
  <si>
    <t>Pretendenta piedāvātie parametri*</t>
  </si>
  <si>
    <t>Atsauce uz informatīvo materiālu**</t>
  </si>
  <si>
    <t>Veicamās funkcijas:</t>
  </si>
  <si>
    <t xml:space="preserve">Tehniskās prasības: </t>
  </si>
  <si>
    <t>2.</t>
  </si>
  <si>
    <t>Komplektācija:</t>
  </si>
  <si>
    <t>Citi moduļi, savienojumi un piederumi, kas nepieciešami sistēmas pilnvērtīgai izmantošanai</t>
  </si>
  <si>
    <t>3.</t>
  </si>
  <si>
    <t>4.</t>
  </si>
  <si>
    <t>Saspiesta gaisa spiediens līdz ne mazāk kā 1,5 bar</t>
  </si>
  <si>
    <t>Iespējams regulēt saspiesta gaisa spiedienu</t>
  </si>
  <si>
    <t>Saspiesta gaisa modulis</t>
  </si>
  <si>
    <t>Piederumi Politcera (Politzer) manevram</t>
  </si>
  <si>
    <t>5.1</t>
  </si>
  <si>
    <t>Plaša lauka okulārs</t>
  </si>
  <si>
    <t>Palielinājums ne mazāk kā 10x</t>
  </si>
  <si>
    <t>Kopējais sasniedzamais darba garums ne mazāk kā 1000 mm</t>
  </si>
  <si>
    <t>Iespējams kontrolēt dezinfekcijas ilgumu un dezinfekcijas cikla sākumu ar vadības pogu palīdzību</t>
  </si>
  <si>
    <t>Vizuālais signāls paziņo par dezinfekcijas cikla beigšanu</t>
  </si>
  <si>
    <t>7.1</t>
  </si>
  <si>
    <t>7.2</t>
  </si>
  <si>
    <t>7.3</t>
  </si>
  <si>
    <t>Redzes leņķis 0º ± 1°</t>
  </si>
  <si>
    <t>Darba garums 180 ±20 mm</t>
  </si>
  <si>
    <t>7.4</t>
  </si>
  <si>
    <t>7.5</t>
  </si>
  <si>
    <t>Diametrs 2,2 ±0,5 mm</t>
  </si>
  <si>
    <t>Darba garums 110 ± 10 mm</t>
  </si>
  <si>
    <t>7.6</t>
  </si>
  <si>
    <t>7.7</t>
  </si>
  <si>
    <t>9.1</t>
  </si>
  <si>
    <t>9.2</t>
  </si>
  <si>
    <t>9.3</t>
  </si>
  <si>
    <t>9.4</t>
  </si>
  <si>
    <t>9.5</t>
  </si>
  <si>
    <t>9.6</t>
  </si>
  <si>
    <t>9.7</t>
  </si>
  <si>
    <t xml:space="preserve">Barošana 220-240 V, 50 Hz </t>
  </si>
  <si>
    <t>2.daļa Otorinolaringologa darba vieta</t>
  </si>
  <si>
    <t xml:space="preserve">Otorinolaringologa darba vieta </t>
  </si>
  <si>
    <t xml:space="preserve">Preces modelis, ref kods, ražotājs: </t>
  </si>
  <si>
    <t>Medicīnas ierīces klase (atsauce uz EK atbilstības deklarāciju)***</t>
  </si>
  <si>
    <t>Paredzamais daudzums (gab.)****:</t>
  </si>
  <si>
    <t>1 vienības cena bez PVN, EUR:</t>
  </si>
  <si>
    <t>Ne mazāk kā trīs pudeles šķidru un eļļainu zāļu izsmidzināšanai</t>
  </si>
  <si>
    <t>Universālā otorinolaringologa darba vieta neatliekamās medicīnas centra vajadzībām</t>
  </si>
  <si>
    <t xml:space="preserve">Darba vietas moduļi ir mobili uz antistatiskiem riteņiem </t>
  </si>
  <si>
    <t>PVN likme, %:</t>
  </si>
  <si>
    <t xml:space="preserve">Vakuuma sūkņa parametri: plūsmas ātrums ne mazāk kā 50 l/min, vakuums ne mazāk kā -90 kPa, nerada skaļus trokšņus darbības laikā </t>
  </si>
  <si>
    <t>Izlādes sistēmu var pieslēgt centrālai kanalizācijai</t>
  </si>
  <si>
    <t xml:space="preserve">Šķidruma traukā tiek savākti atsūktie sekrēti </t>
  </si>
  <si>
    <t>Ar integrētu atsūkšanas šļūtenes tīrīšanas un dezinfekcijas moduli, kas ļauj automātiski veikt šļūtenes skalošanu ar ūdeni un dezinfekcijas līdzekli</t>
  </si>
  <si>
    <t xml:space="preserve">Ar daudzreiz lietojamo, sterilizējamo uzgali atsūkšanai </t>
  </si>
  <si>
    <t>Ar plūsmas ātruma indikatoru</t>
  </si>
  <si>
    <t>Šļūtene daudzreiz lietojama, var sterilizēt, bez papildu instrumentu palīdzības var atvienot no atsūkšanas sistēmas moduļa, lai veiktu sterilizāciju</t>
  </si>
  <si>
    <t>Prasības atsūkšanas modulim:</t>
  </si>
  <si>
    <t>Šķidrumu trauks ar pārplūdes funkciju, daudzreiz lietojams, var sterilizēt, bez papildu instrumentu palīdzības var atvienot no atsūkšanas sistēmas moduļa, lai veiktu sterilizāciju</t>
  </si>
  <si>
    <t>Moduļa komplektācija:</t>
  </si>
  <si>
    <t>Atsūkšanas modulis ar papildaprīkojumu</t>
  </si>
  <si>
    <t>Šķidrumu trauks 1 gab.</t>
  </si>
  <si>
    <t>Vakuuma sūknis  1 gab.</t>
  </si>
  <si>
    <t>Adapteris  2 gab.</t>
  </si>
  <si>
    <t>Atsūkšanas šļūtene  2 gab.</t>
  </si>
  <si>
    <t>Dezinfekcijas līdzekļu trauks 1 gab.</t>
  </si>
  <si>
    <t>Darba vietā ir paredzēts šļūtenes turētājs</t>
  </si>
  <si>
    <t>Prasības auss skalošanas modulim:</t>
  </si>
  <si>
    <t>Citi moduļi, savienojumi un piederumi, kas nepieciešami sistēmas pilnvērtīgai izmantošanai, tajā skaitā tīrīšanai</t>
  </si>
  <si>
    <t>Skalošanas uzgalim ūdens plūsmas kontroles iespēja</t>
  </si>
  <si>
    <t>Moduli var pieslēgt kanalizācijas centrālai sistēmai, lai nodrošinātu šķidrumu izvadi</t>
  </si>
  <si>
    <t>Skalošanas uzgalis daudzreiz lietojams, ar aizsardzību pret šļakatām, paredzēts tīrīšanai, dezinfekcijai un sterilizācijai starp pacientiem</t>
  </si>
  <si>
    <t>Nierveida trauks šķidruma savākšanai, daudzreiz lietojams, paredzēts tīrīšanai, dezinfekcijai un sterilizācijai starp pacientiem</t>
  </si>
  <si>
    <t xml:space="preserve">Darba vietā ir paredzēti nierveida trauka un skalošanas uzgaļa turētāji </t>
  </si>
  <si>
    <t>Sistēmas šļūtenes daudzreiz lietojamas, var tīrīt, dezinficēt un sterilizēt, bez papildu instrumentu palīdzības var atvienot no atsūkšanas sistēmas moduļa, lai veiktu sterilizāciju</t>
  </si>
  <si>
    <t>Prasības diagnostiskajam mikroskopam:</t>
  </si>
  <si>
    <t>Binokulāri taisna caurule ar fokusu 175±25 mm</t>
  </si>
  <si>
    <t>Ar ne mazāk kā pieckārtīgu palielinājumu mainītāju (0.4/0.6/1/1.6/2.5 vai plašāk)</t>
  </si>
  <si>
    <t>Prasības endoskopu modulim:</t>
  </si>
  <si>
    <t>Endoskopu sildīšanas modulis paredzēts endoskopu glabāšanai, dezinfekcijai un uzsildīšanai līdz temperatūrai 40 ± 3° C</t>
  </si>
  <si>
    <t>Vismaz viens fleksibla endoskopa turētājs vēlams ar endoskopa uzsildīšanas opciju</t>
  </si>
  <si>
    <t>Prasības rigīdiem endoskopiem:</t>
  </si>
  <si>
    <t>Vismaz divu rigīdo endoskopu turētāji ar endoskopu uzsildīšanas opciju</t>
  </si>
  <si>
    <t>Endoskopu dezinfekcijas turētāji vismaz diviem rigīdiem un vienam fleksiblam endoskopiem</t>
  </si>
  <si>
    <t>Paredzēts tīrīšanai, dezinfekcijai un sterilizācijai</t>
  </si>
  <si>
    <t>Vismaz divi LED gaismas avoti endoskopiem vēlams ar apgaismojuma intensitātes regulāciju</t>
  </si>
  <si>
    <t>Objektīva fokuss 250±10 mm</t>
  </si>
  <si>
    <r>
      <t xml:space="preserve">Redzes lauks no ne vairāk kā </t>
    </r>
    <r>
      <rPr>
        <sz val="10"/>
        <color theme="1"/>
        <rFont val="Calibri"/>
        <family val="2"/>
        <charset val="186"/>
      </rPr>
      <t>Ø</t>
    </r>
    <r>
      <rPr>
        <sz val="10"/>
        <color theme="1"/>
        <rFont val="Times New Roman"/>
        <family val="1"/>
        <charset val="186"/>
      </rPr>
      <t xml:space="preserve">10 mm līdz ne mazāk kā </t>
    </r>
    <r>
      <rPr>
        <sz val="10"/>
        <color theme="1"/>
        <rFont val="Calibri"/>
        <family val="2"/>
        <charset val="186"/>
      </rPr>
      <t>Ø50 mm</t>
    </r>
  </si>
  <si>
    <t>LED gaismas avota darba laiks ne mazāk kā 50 000 stundas</t>
  </si>
  <si>
    <t>Regulējams attālums starp zīlīšu centriem diapazonā ne mazāk kā 15 mm</t>
  </si>
  <si>
    <t>Regulējamas dioptrijas abiem okulāriem  ne mazāk kā ±5D</t>
  </si>
  <si>
    <t>Mikroskops integrēts darba vietas konstrukcijā</t>
  </si>
  <si>
    <t>Komplektācijā ar aizsardzības pārvalku</t>
  </si>
  <si>
    <t xml:space="preserve">Diagnostiskais mikroskops </t>
  </si>
  <si>
    <t xml:space="preserve">Prasības aprīkojumam instrumentiem: </t>
  </si>
  <si>
    <t xml:space="preserve">Vismaz viena izvelkama darba virsma instrumentu novietošanai/rakstīšanai pieņemšanas laikā </t>
  </si>
  <si>
    <t>Vismaz viens sildītājs nodrošina balsenes spoguļu un citu instrumentu ātru uzsildīšanu. Uzsildīšanas temperatūra 40°C ± 3°C</t>
  </si>
  <si>
    <t>Vismaz viens plaukts ar plastmasas paplāti. Paplāte paredzēta lietotu instrumentu glabāšanai dezinfekcijas šķīdumā</t>
  </si>
  <si>
    <t>Ne mazāk kā viena atvilktne atkritumiem, vēlama konstrukcija nodrošina atvilktnes atvēršanu ar kāju</t>
  </si>
  <si>
    <t>Konstrukcijā paredzēta pieres lampas novietne (piem., uz āķa)</t>
  </si>
  <si>
    <t>Darba vietas gabarītizmēri nedrīkst pārsniegt (garums x platums) 2 x 1 m</t>
  </si>
  <si>
    <t>Visas darba vietas virsmas paredzētas tīrīšanai un dezinfekcijai</t>
  </si>
  <si>
    <t>Vispārīgās prasības darba vietai:</t>
  </si>
  <si>
    <t>Visas augstāk minētās sistēmas, moduļi un vienības ir integrētas vienotā sistēmā - otorinolaringologa darba vietā</t>
  </si>
  <si>
    <t>Darba vietas korpuss izgatavots no tērauda (krāsots/hromēts, darba vietas krāsu saskaņot ar Pasūtītāju)</t>
  </si>
  <si>
    <t>Aprīkojums instrumentiem ar papildaprīkojumu</t>
  </si>
  <si>
    <t>Auss skalošanas sistēma ar papildaprīkojumu</t>
  </si>
  <si>
    <t>Saspiestā gaisa sistēma ar papildaprīkojumu</t>
  </si>
  <si>
    <t>Endoskopu centrs ar papildaprīkojumu</t>
  </si>
  <si>
    <t>KOPĒJĀ CENA par 2.daļu bez PVN, EUR:</t>
  </si>
  <si>
    <t>KOPĒJĀ CENA par 2.daļu ar PVN, EUR:</t>
  </si>
  <si>
    <t>Vakuuma sūknis integrēts darba vietā</t>
  </si>
  <si>
    <t>Auss skalošanas modulis integrēts darba vietā</t>
  </si>
  <si>
    <t>Skalošanas sistēmu var pieslēgt centrālai ūdens apgādes sistēmai</t>
  </si>
  <si>
    <t>Dezinfekcijas trauku var papildināt manuāli, bez papildu instrumentu palīdzības var atvienot no atsūkšanas sistēmas moduļa, lai veiktu papildināšanu</t>
  </si>
  <si>
    <t>Ražotāja rekomendēts dezinfekcijas līdzeklis ne mazāk kā 5 litri (norādīt nosaukumu un ražotāju)</t>
  </si>
  <si>
    <t>Bakteriālie filtri ne mazāk kā 5 gab.</t>
  </si>
  <si>
    <t>Moduli var pieslēgt ūdens centrālai apgādes sistēmai, lai nodrošinātu ūdens padevi skalošanai, aprīkots ar ūdens filtrācijas bloku</t>
  </si>
  <si>
    <t>Auss skalošanas modulis 1 gab.</t>
  </si>
  <si>
    <t>Sistēmas komplektācija:</t>
  </si>
  <si>
    <t xml:space="preserve">Koaksiālā LED apgaismojuma sistēma ar ne mazāk kā 50 000 lx apgaismojumu ne vairāk kā 300 mm liela attālumā, gaismas temperatūra 5500 ± 500 K </t>
  </si>
  <si>
    <t xml:space="preserve">Automātiska gaismas ieslēgšana un izslēgšana, mainot mikroskopa darba pozīciju </t>
  </si>
  <si>
    <t>Kolonnas rotācija pret pamatni ne mazāk kā 300º</t>
  </si>
  <si>
    <t>Diametrs 4 ± 0,5 mm</t>
  </si>
  <si>
    <t>Redzes leņķis 0º ± 0,5°</t>
  </si>
  <si>
    <t>Komplektācijā ar sterilizācijas grozu ar vāku un skopa fiksatoriem tajā, gaismas vadu ar garumu ne mazāk kā 1.5 m un tā konektoriem, kas savietojami ar endoskopa centra gaismas avotiem</t>
  </si>
  <si>
    <t>1.1</t>
  </si>
  <si>
    <t>1.2</t>
  </si>
  <si>
    <t>1.3</t>
  </si>
  <si>
    <t>1.4</t>
  </si>
  <si>
    <t>1.5</t>
  </si>
  <si>
    <t>1.6</t>
  </si>
  <si>
    <t>1.7</t>
  </si>
  <si>
    <t>1.8</t>
  </si>
  <si>
    <t>3.1</t>
  </si>
  <si>
    <t>3.2</t>
  </si>
  <si>
    <t>3.3</t>
  </si>
  <si>
    <t>3.4</t>
  </si>
  <si>
    <t>3.5</t>
  </si>
  <si>
    <t>3.6</t>
  </si>
  <si>
    <t>3.7</t>
  </si>
  <si>
    <t>3.8</t>
  </si>
  <si>
    <t>3.9</t>
  </si>
  <si>
    <t>3.10</t>
  </si>
  <si>
    <t>3.11</t>
  </si>
  <si>
    <t>3.12</t>
  </si>
  <si>
    <t>3.13</t>
  </si>
  <si>
    <t>3.14</t>
  </si>
  <si>
    <t>4.1</t>
  </si>
  <si>
    <t>4.2</t>
  </si>
  <si>
    <t>4.3</t>
  </si>
  <si>
    <t>4.4</t>
  </si>
  <si>
    <t>4.5</t>
  </si>
  <si>
    <t>4.6</t>
  </si>
  <si>
    <t>4.7</t>
  </si>
  <si>
    <t>4.8</t>
  </si>
  <si>
    <t>4.9</t>
  </si>
  <si>
    <t>4.10</t>
  </si>
  <si>
    <t>4.11</t>
  </si>
  <si>
    <t>4.11.1</t>
  </si>
  <si>
    <t>4.11.2</t>
  </si>
  <si>
    <t>5.2</t>
  </si>
  <si>
    <t>5.3</t>
  </si>
  <si>
    <t>5.3.1</t>
  </si>
  <si>
    <t>5.3.2</t>
  </si>
  <si>
    <t>5.3.3</t>
  </si>
  <si>
    <t>5.3.4</t>
  </si>
  <si>
    <t>6.1</t>
  </si>
  <si>
    <t>6.2</t>
  </si>
  <si>
    <t>6.3</t>
  </si>
  <si>
    <t>6.4</t>
  </si>
  <si>
    <t>6.5</t>
  </si>
  <si>
    <t>6.6</t>
  </si>
  <si>
    <t>6.7</t>
  </si>
  <si>
    <t>6.8</t>
  </si>
  <si>
    <t>6.9</t>
  </si>
  <si>
    <t>6.10</t>
  </si>
  <si>
    <t>6.11</t>
  </si>
  <si>
    <t>6.12</t>
  </si>
  <si>
    <t>6.13</t>
  </si>
  <si>
    <t>6.14</t>
  </si>
  <si>
    <t>6.15</t>
  </si>
  <si>
    <t>6.16</t>
  </si>
  <si>
    <t>6.17</t>
  </si>
  <si>
    <t>8.1</t>
  </si>
  <si>
    <t>8.2</t>
  </si>
  <si>
    <t>8.1.1</t>
  </si>
  <si>
    <t>8.1.2</t>
  </si>
  <si>
    <t>8.1.3</t>
  </si>
  <si>
    <t>8.1.4</t>
  </si>
  <si>
    <t>8.1.5</t>
  </si>
  <si>
    <t>8.2.1</t>
  </si>
  <si>
    <t>8.2.2</t>
  </si>
  <si>
    <t>8.2.3</t>
  </si>
  <si>
    <t>8.2.4</t>
  </si>
  <si>
    <t>8.2.5</t>
  </si>
  <si>
    <t>10.1</t>
  </si>
  <si>
    <t>10.2</t>
  </si>
  <si>
    <t>10.3</t>
  </si>
  <si>
    <t>10.4</t>
  </si>
  <si>
    <t>10.5</t>
  </si>
  <si>
    <t>10.6</t>
  </si>
  <si>
    <t>Prasības saspiestā gaisa sistēmai:</t>
  </si>
  <si>
    <t>Ar automātisko šķidrumu trauka izlādi uz kanalizāciju</t>
  </si>
  <si>
    <t>Modulis sastāv no ūdens padeves šļūtenes ar skalošanas uzgali un nierveida trauka šķidruma savākšanai ar atsūkšanas šļūteni</t>
  </si>
  <si>
    <t xml:space="preserve">Modulis nodrošina ūdens uzsildīšanu līdz temperatūrai 38 °C ±1 °C un tās uzturēšanu manipulāciju laikā </t>
  </si>
  <si>
    <t>Mikroskopu var papildināt ar endoskopu kameras full HD 1080p adapteri (Endoport/C mount) un nākotnē savienot ar videosistēmu</t>
  </si>
  <si>
    <t>Vismaz viena instrumentu novietne ar gabarītizmēriem (platums x dziļums) 90 ± 10 cm x 50 ± 10 cm un caurspīdīgu vāku</t>
  </si>
  <si>
    <t xml:space="preserve">_.pielikums </t>
  </si>
  <si>
    <t>LOR medicīniskās iekārtas NMC-2 darba vietas aprīkošanai</t>
  </si>
  <si>
    <t>Portatīva pieres lampa</t>
  </si>
  <si>
    <t>Portatīva bez savienojuma ar gaismas avotu</t>
  </si>
  <si>
    <t>Regulējams apkārtmērs, kas ļauj pielāgot ierīci galvas izmēram</t>
  </si>
  <si>
    <t>EKK:</t>
  </si>
  <si>
    <t>Gaismas avota dzīves ilgums ne mazāk kā 50 000 stundas</t>
  </si>
  <si>
    <t xml:space="preserve">Krāsu temperatūra 5500 ± 500 K </t>
  </si>
  <si>
    <t xml:space="preserve">Visas virsmas paredzētas tīrīšanai </t>
  </si>
  <si>
    <t>Vadība ar ieslēgšanas/izslēgšanas pogu</t>
  </si>
  <si>
    <t>Barošanu nodrošina lādējamā baterija</t>
  </si>
  <si>
    <t>Baterijas darbības laiks lampas darba režīmā ne mazāk kā 4 stundas</t>
  </si>
  <si>
    <t>Uz galvas stiprināma portatīva lampa pieaugušajiem manipulācijas apgabala apgaismošanai</t>
  </si>
  <si>
    <t>Komplektācija - pieres lampa, lādētājs, baterija</t>
  </si>
  <si>
    <t>14</t>
  </si>
  <si>
    <t>Pieres lampas svars ar bateriju ne vairāk kā 300 g</t>
  </si>
  <si>
    <t>LED gaismas avota apgaismojums  45 000 ± 15 000 lx ne mazāk kā 25 cm attālumā</t>
  </si>
  <si>
    <t>KOPĒJĀ CENA par 3.daļu bez PVN, EUR:</t>
  </si>
  <si>
    <t>KOPĒJĀ CENA par 3.daļu ar PVN, EUR:</t>
  </si>
  <si>
    <t>Ar indikatoru, kas norāda uz baterijas uzlādes nepieciešamību</t>
  </si>
  <si>
    <t>3.daļa Portatīva pieres lampa</t>
  </si>
  <si>
    <t>31. lpp informatīvajā materiālā</t>
  </si>
  <si>
    <t>Darbības frekvence 340 ± 20 kHz</t>
  </si>
  <si>
    <t>Jaudas regulācijas solis ne vairāk kā 10 W</t>
  </si>
  <si>
    <t>Bipolārā režīma maksimālā jauda ne mazāk kā 70 W</t>
  </si>
  <si>
    <t>Griešanas un koagulācijas aktivācija iespējama gan ar elektroķirurģisko rokturi, gan ar kājas vadības pedāli</t>
  </si>
  <si>
    <t>Prasības ģeneratoram:</t>
  </si>
  <si>
    <t>CF tipa saskaņā ar standartu EN 60601-1</t>
  </si>
  <si>
    <t>Barošana 220V, 50 Hz</t>
  </si>
  <si>
    <t>Uz ratiem ir iespējams izvietot elektrokoagulatoru ar papildaprīkojumu</t>
  </si>
  <si>
    <t>Ratu plaukta izmēri atbilst ģeneratora gabarītizmēriem</t>
  </si>
  <si>
    <t>Elektrokoagulators</t>
  </si>
  <si>
    <t xml:space="preserve">Rati </t>
  </si>
  <si>
    <t>8.3</t>
  </si>
  <si>
    <t>8.4</t>
  </si>
  <si>
    <t>8.5</t>
  </si>
  <si>
    <t>8.6</t>
  </si>
  <si>
    <t>8.7</t>
  </si>
  <si>
    <t>8.8</t>
  </si>
  <si>
    <t>8.9</t>
  </si>
  <si>
    <t>8.10</t>
  </si>
  <si>
    <t>8.11</t>
  </si>
  <si>
    <t>8.12</t>
  </si>
  <si>
    <t>8.13</t>
  </si>
  <si>
    <t>8.14</t>
  </si>
  <si>
    <t>8.15</t>
  </si>
  <si>
    <t>8.16</t>
  </si>
  <si>
    <t>8.17</t>
  </si>
  <si>
    <t>8.18</t>
  </si>
  <si>
    <t>Prasības instrumentiem:</t>
  </si>
  <si>
    <t>10.</t>
  </si>
  <si>
    <t>KOPĒJĀ CENA par 4.daļu bez PVN, EUR:</t>
  </si>
  <si>
    <t>KOPĒJĀ CENA par 4.daļu ar PVN, EUR:</t>
  </si>
  <si>
    <t>Ne mazāk kā divas monopolārās, vismaz viena bipolārā un vismaz viena neitrālā ligzda</t>
  </si>
  <si>
    <t>Automātiskā instrumentu atpazīšanas funkcija un iekārtas programmatūras pielāgošanās konkrētam instrumentam</t>
  </si>
  <si>
    <t>Gali no pretpiedegšanu nodrošinoša metāla vai sakausējuma (bez pārklājuma)</t>
  </si>
  <si>
    <t>Bajonetveida savienojums</t>
  </si>
  <si>
    <t>Ar taisniem galiem</t>
  </si>
  <si>
    <t>Daudzreiz lietojamas, paredzētas tīrīšanai, dezinfekcijas un sterilizācijai</t>
  </si>
  <si>
    <t>Ne pārkarsējošas (non stick)</t>
  </si>
  <si>
    <t>Pieejamas vismaz šādas modifikācijas:</t>
  </si>
  <si>
    <t>Galu diametrs 1 ±0,2 mm, Garums 200 ±10 mm (ref kods Micromed 148-141-020 vai analogs)</t>
  </si>
  <si>
    <t>Galu diametrs 2 ±0,2 mm, Garums 200 ±10 mm (ref kods Micromed 148-142-020 vai analogs)</t>
  </si>
  <si>
    <t>Elektrokoagulators LOR manipulācijām</t>
  </si>
  <si>
    <t>Bajonetveida bipolāras pincetes 1 mm</t>
  </si>
  <si>
    <t>Bajonetveida bipolāras pincetes 2 mm</t>
  </si>
  <si>
    <t>Bipolārās koagulācijas vads bajonetveida bipolārām pincetēm</t>
  </si>
  <si>
    <t>4.daļa Elektrokoagulators LOR manipulācijām</t>
  </si>
  <si>
    <t>Vismaz trīs bipolārie apakšrežīmi (koagulācijas u.c., norādīt piedāvājumā)</t>
  </si>
  <si>
    <t xml:space="preserve">Iespēja monopolārās ligzdās ar vai bez adapteru palīdzības pievienot kabeļus ar vismaz Valleylab, Erbe un trīszaru standarta konektoriem </t>
  </si>
  <si>
    <t xml:space="preserve">Iespēja bipolārā ligzdā ar vai bez adapteru palīdzības pievienot kabeļus ar vismaz Valleylab (classic, Lamidey, EMC) un Erbe (ACC, ICC, VIO, EMC, Dolley) standarta konektoriem </t>
  </si>
  <si>
    <t xml:space="preserve">Kājas vadības pedālis </t>
  </si>
  <si>
    <t>Kājas vadības pedālis viendaļīgs ar ne mazāk kā 4 m garu vadu, paredzēts tīrīšanai un dezinfekcijai</t>
  </si>
  <si>
    <t>Prasības ģeneratora ratiem:</t>
  </si>
  <si>
    <t>Rati mobilie - aprīkoti ar riteņiem ar bremzēšanas sistēmu</t>
  </si>
  <si>
    <t>Ratiņu konstrukcija: vismaz viens plaukts, viens aksesuāru grozs vai atvilktne, vismaz viens stumšanas  rokturis, vadu turētāji, viens kāja pedāļa turētājs, nepieciešamie stiprinājumu komplekti, lai ģeneratoru piestiprinātu pie ratiem</t>
  </si>
  <si>
    <t>Komplektācijā nodrošināt bajonetveida bipolāras pincetes</t>
  </si>
  <si>
    <t>10.7</t>
  </si>
  <si>
    <t>10.8</t>
  </si>
  <si>
    <t>10.9</t>
  </si>
  <si>
    <t>10.10</t>
  </si>
  <si>
    <t>Augstfrekvences elektroķirurģiskā iekārta (elektroģenerators) LOR manipulācijām</t>
  </si>
  <si>
    <t>Monopolārā griešanas režīma maksimālā jauda ne mazāk kā 300 W</t>
  </si>
  <si>
    <t xml:space="preserve">Vismaz divi monopolārās griešanas apakšrežīmi - tīrs un jaukts </t>
  </si>
  <si>
    <t>Monopolārā koagulācijas režīma maksimālā jauda ne mazāk kā 120W</t>
  </si>
  <si>
    <t xml:space="preserve">Vismaz trīs monopolārās koagulācijas apakšrežīmi -kontakta, uzspiests un bezkontakta </t>
  </si>
  <si>
    <t>Jaudas un apakšrežīmu iestatīšana katram režīmam ar atsevišķu vadības paneli, vadību nodrošina skārienjūtīgs ekrāns vai taustiņi</t>
  </si>
  <si>
    <t>Katra režīma jaudas iestatījumiem jābūt atainotiem skaitļu veidā (vatos) uz ģeneratora priekšējā paneļa</t>
  </si>
  <si>
    <t>Automātiskā voltāžas un izejas jaudas kontrole, lai nodrošinātu nemainīgu efektu saskaņā ar iestatītiem parametriem un pielāgošanu konstatētajai pacienta audu pretestībai</t>
  </si>
  <si>
    <t>Ar neitrālā elektroda monitoringa sistēmu, kas ar vizuālu un skaņas trauksmes signālu ziņo par pacientam bīstamām novirzēm</t>
  </si>
  <si>
    <t>Rati aprīkoti ar elektrisko kabeļu turētāju un kabeļu kanālu, kā arī centralizētu konektoru potenciāla izlīdzinošajai līnijai</t>
  </si>
  <si>
    <t xml:space="preserve">Savienotājvads vismaz 4 m garš, saderīgs ar piedāvātajām pincetēm un ģeneratora bipolāro ligzdu - ar Valleylab standarta konektoru </t>
  </si>
  <si>
    <t>3.14.1</t>
  </si>
  <si>
    <t>3.14.2</t>
  </si>
  <si>
    <t>3.14.3</t>
  </si>
  <si>
    <t>3.14.4</t>
  </si>
  <si>
    <t>3.14.5</t>
  </si>
  <si>
    <t>3.14.6</t>
  </si>
  <si>
    <t>3.14.7</t>
  </si>
  <si>
    <t>3.14.8</t>
  </si>
  <si>
    <r>
      <t>Mikroskopa galvai</t>
    </r>
    <r>
      <rPr>
        <sz val="10"/>
        <color rgb="FFFF0000"/>
        <rFont val="Times New Roman"/>
        <family val="1"/>
        <charset val="186"/>
      </rPr>
      <t xml:space="preserve"> </t>
    </r>
    <r>
      <rPr>
        <sz val="10"/>
        <rFont val="Times New Roman"/>
        <family val="1"/>
        <charset val="186"/>
      </rPr>
      <t xml:space="preserve">ir ergonomiskie no abām pusēm rokturi, </t>
    </r>
    <r>
      <rPr>
        <sz val="10"/>
        <color theme="1"/>
        <rFont val="Times New Roman"/>
        <family val="1"/>
        <charset val="186"/>
      </rPr>
      <t>ar kuru var kontrolēt mikroskopa pozīciju</t>
    </r>
  </si>
  <si>
    <t>Redzes leņķis 90º ± 1°</t>
  </si>
  <si>
    <t>Diametrs 10 ± 2 mm</t>
  </si>
  <si>
    <t>Darba garums 180 ± 20 mm</t>
  </si>
  <si>
    <r>
      <t xml:space="preserve">Rigīdais nazofaringoskops 0º, </t>
    </r>
    <r>
      <rPr>
        <sz val="10"/>
        <rFont val="Times New Roman"/>
        <family val="1"/>
        <charset val="186"/>
      </rPr>
      <t>Ø</t>
    </r>
    <r>
      <rPr>
        <i/>
        <sz val="10"/>
        <rFont val="Times New Roman"/>
        <family val="1"/>
        <charset val="186"/>
      </rPr>
      <t>4 mm:</t>
    </r>
  </si>
  <si>
    <t>Rigīdais laringoskops 90º, Ø10 mm:</t>
  </si>
  <si>
    <t>Rigīdais nazofaringoskops 0º,  Ø2,7 mm:</t>
  </si>
  <si>
    <t>8.3.1</t>
  </si>
  <si>
    <t>8.3.5</t>
  </si>
  <si>
    <t>8.3.2</t>
  </si>
  <si>
    <t>8.3.3</t>
  </si>
  <si>
    <t>8.3.4</t>
  </si>
  <si>
    <t>1.9</t>
  </si>
  <si>
    <t>Rigīdais nazofaringoskops 0º, Ø4 mm ar papildaprīkojumu</t>
  </si>
  <si>
    <t>Rigīdais nazofaringoskops 0º,  Ø2,7 mm ar papildaprīkojumu</t>
  </si>
  <si>
    <t>Rigīdais laringoskops 0º,  Ø10 mm ar papildaprīkojumu</t>
  </si>
  <si>
    <r>
      <t xml:space="preserve">Instrumentu novietni var aprīkot ar dažāda izmēra instrumentu paplātēm vai sadalītājiem instrumentu glabāšanas organizācijai, kas atbilst novietnes izmēriem </t>
    </r>
    <r>
      <rPr>
        <sz val="10"/>
        <rFont val="Times New Roman"/>
        <family val="1"/>
        <charset val="186"/>
      </rPr>
      <t>(sk. 2.9.1.punktu)</t>
    </r>
    <r>
      <rPr>
        <sz val="10"/>
        <color theme="1"/>
        <rFont val="Times New Roman"/>
        <family val="1"/>
        <charset val="186"/>
      </rPr>
      <t>, paplāšu/sadalītāju izmēru un skaitu saskaņot ar Pasūtītāju</t>
    </r>
  </si>
  <si>
    <t>Piedāvājuma cenā jāiekļauj visas izmaksas, kas saistītas ar piegādi un transportu;</t>
  </si>
  <si>
    <t>Visiem instrumentiem ir jābūt izgatavotiem no nerūsējošā tērauda ar nepieciešamajiem piejaukumiem atbilstoši ISO 7153-1 vai analoga standarta prasībām, ja nav norādīts citādāk;</t>
  </si>
  <si>
    <t>Uz katra instrumenta jābūt iegravētam ražotāja logo un artikula numuram, pēc kura to var atrast ražotājfirmas katalogā;</t>
  </si>
  <si>
    <t>Piedāvātajām precēm garantijas termiņš ir ___ (______________) mēneši no pieņemšanas – nodošanas akta abpusējas parakstīšanas brīža, bet ne mazāk kā 24 mēneši;</t>
  </si>
  <si>
    <t>** Parametru atbilstību pamatot ar norādi uz pavadošo dokumentu (informatīvie materiāli), kas ļauj pārliecināties par piegādājamās Preces atbilstību tehniskajai specifikācijai. Informatīvajos materiālos pretendents atzīmē uz kuru iepirkuma tehniskās specifikācijas pozīciju pievienotā informācija attiecināma;</t>
  </si>
  <si>
    <t>Remonts jāveic, atjaunojot instrumenta funkcionalitāti un virsmas īpašības atbilstoši jaunu instrumentu ražošanas kvalitātes standartiem, instrumentu ražotāja akreditētā servisa centrā;</t>
  </si>
  <si>
    <t>Ražotājs paredz instrumentu komplekta ikgadēju apkopi garantijas laikā;</t>
  </si>
  <si>
    <t>Skaitliskiem parametriem pielaide ± 10%, ja nav norādīts citādāk.</t>
  </si>
  <si>
    <t>Nr.p.k.</t>
  </si>
  <si>
    <t>Preces nosaukums, veicamās funkcijas, tehniskās prasības</t>
  </si>
  <si>
    <t>1.1.</t>
  </si>
  <si>
    <t>Špātele BRUENINGS</t>
  </si>
  <si>
    <t>Daudzums (gab.):</t>
  </si>
  <si>
    <t>Cena kopā bez PVN, EUR:</t>
  </si>
  <si>
    <t xml:space="preserve">Preces ražotājs:  </t>
  </si>
  <si>
    <t xml:space="preserve">Preces modelis, kods: </t>
  </si>
  <si>
    <t>Tehniskās prasības:</t>
  </si>
  <si>
    <t>1.1.1</t>
  </si>
  <si>
    <t>Instrumenta garums 190±10 mm</t>
  </si>
  <si>
    <t>1.1.2</t>
  </si>
  <si>
    <t>Atsauces Nr. PRO MED 34.0029 vai analogs</t>
  </si>
  <si>
    <t>23121/52201</t>
  </si>
  <si>
    <t>1.2.</t>
  </si>
  <si>
    <t>Spogulis deguna COTTLE</t>
  </si>
  <si>
    <t>1.2.1</t>
  </si>
  <si>
    <t>Instrumenta garums 150±10 mm, augstums 37±1mm</t>
  </si>
  <si>
    <t>1.2.2</t>
  </si>
  <si>
    <t>Atsauces Nr. PRO MED 33.0055 vai analogs</t>
  </si>
  <si>
    <t>1.3.</t>
  </si>
  <si>
    <t>Spogulis deguna KILLIAN</t>
  </si>
  <si>
    <t>1.3.1</t>
  </si>
  <si>
    <t>Instrumenta garums 130±10 mm, augstums 50±1mm</t>
  </si>
  <si>
    <t>1.3.2</t>
  </si>
  <si>
    <t>Atsauces Nr. PRO MED 33.0041 vai analogs</t>
  </si>
  <si>
    <t>1.4.</t>
  </si>
  <si>
    <t>1.4.1</t>
  </si>
  <si>
    <t>Instrumenta garums 130±10 mm, augstums 75±1mm</t>
  </si>
  <si>
    <t>1.4.2</t>
  </si>
  <si>
    <t>Atsauces Nr. PRO MED 33.0042 vai analogs</t>
  </si>
  <si>
    <t>1.5.</t>
  </si>
  <si>
    <t>Spogulis laringeālais ar kātiņu D=10mm</t>
  </si>
  <si>
    <t>1.5.1</t>
  </si>
  <si>
    <t>Atsauces Nr. PRO MED 35.0010 vai analogs</t>
  </si>
  <si>
    <t>1.6.</t>
  </si>
  <si>
    <t>Spogulis laringeālais ar kātiņu D=12mm</t>
  </si>
  <si>
    <t>1.6.1</t>
  </si>
  <si>
    <t>Atsauces Nr. PRO MED 35.0011 vai analogs</t>
  </si>
  <si>
    <t>1.7.</t>
  </si>
  <si>
    <t>Spogulis laringeālais ar kātiņu D=14mm</t>
  </si>
  <si>
    <t>1.7.1</t>
  </si>
  <si>
    <t>Atsauces Nr. PRO MED 35.0012 vai analogs</t>
  </si>
  <si>
    <t>1.8.</t>
  </si>
  <si>
    <t>Spogulis laringeālais ar kātiņu D=18mm</t>
  </si>
  <si>
    <t>1.8.1</t>
  </si>
  <si>
    <t>Atsauces Nr. PRO MED 35.0014 vai analogs</t>
  </si>
  <si>
    <t>1.9.</t>
  </si>
  <si>
    <t>Spogulis laringeālais ar kātiņu D=22mm</t>
  </si>
  <si>
    <t>1.9.1</t>
  </si>
  <si>
    <t>Atsauces Nr. PRO MED 35.0016 vai analogs</t>
  </si>
  <si>
    <t>1.10.</t>
  </si>
  <si>
    <t>Spogulis ausu HARTMANN D=4,5mm</t>
  </si>
  <si>
    <t>1.10.1</t>
  </si>
  <si>
    <t>Atsauces Nr. PRO MED 32.0002 vai analogs</t>
  </si>
  <si>
    <t>1.11.</t>
  </si>
  <si>
    <t>Spogulis ausu HARTMANN D=5,5mm</t>
  </si>
  <si>
    <t>1.11.1</t>
  </si>
  <si>
    <t>Atsauces Nr. PRO MED 32.0003 vai analogs</t>
  </si>
  <si>
    <t>1.12.</t>
  </si>
  <si>
    <t>Spogulis ausu HARTMANN D=6,5mm</t>
  </si>
  <si>
    <t>1.12.1</t>
  </si>
  <si>
    <t>Atsauces Nr. PRO MED 32.0004 vai analogs</t>
  </si>
  <si>
    <t>1.13.</t>
  </si>
  <si>
    <t>Pincete LUCAE</t>
  </si>
  <si>
    <t>1.13.1</t>
  </si>
  <si>
    <t>Bajonete</t>
  </si>
  <si>
    <t>1.13.2</t>
  </si>
  <si>
    <t>Instrumanta garums 140±10 mm</t>
  </si>
  <si>
    <t>1.13.3</t>
  </si>
  <si>
    <t>Anatomiska</t>
  </si>
  <si>
    <t>1.13.4</t>
  </si>
  <si>
    <t>Atsauces Nr. PRO MED 32.0660 vai analogs</t>
  </si>
  <si>
    <t>1.14.</t>
  </si>
  <si>
    <t>Āķis ausu WAGENER</t>
  </si>
  <si>
    <t>1.14.1</t>
  </si>
  <si>
    <t>Instrumenta garums 140±5 mm</t>
  </si>
  <si>
    <t>1.14.2</t>
  </si>
  <si>
    <t>Atsauces Nr. PRO MED 32.1364 vai analogs</t>
  </si>
  <si>
    <t>1.15.</t>
  </si>
  <si>
    <t>Vatturis ausu</t>
  </si>
  <si>
    <t>1.15.1</t>
  </si>
  <si>
    <t>1.15.2</t>
  </si>
  <si>
    <t>Atsauces Nr. PRO MED 19.0521 vai analogs</t>
  </si>
  <si>
    <t>1.16.</t>
  </si>
  <si>
    <t>Vatturis FARRELL degunam</t>
  </si>
  <si>
    <t>1.16.1</t>
  </si>
  <si>
    <t>1.16.2</t>
  </si>
  <si>
    <t>Atsauces Nr. PRO MED 19.0511 vai analogs</t>
  </si>
  <si>
    <t>1.17.</t>
  </si>
  <si>
    <t>Kanile HARTMANN ausu</t>
  </si>
  <si>
    <t>1.17.1</t>
  </si>
  <si>
    <t>Nr.2</t>
  </si>
  <si>
    <t>1.17.2</t>
  </si>
  <si>
    <t>Atsauces Nr. PRO MED 32.1002 vai analogs</t>
  </si>
  <si>
    <t>1.18.</t>
  </si>
  <si>
    <t>Kanile EICKEN-KILLIAN degunam</t>
  </si>
  <si>
    <t>1.18.1</t>
  </si>
  <si>
    <t>Instrumenta garums 145±5 mm, D=3mm, ar LUER-LOCK</t>
  </si>
  <si>
    <t>1.18.2</t>
  </si>
  <si>
    <t>Atsauces Nr. PRO MED 33.1152 vai analogs</t>
  </si>
  <si>
    <t>1.19.</t>
  </si>
  <si>
    <t>Nazis LUCAE paracentēzes</t>
  </si>
  <si>
    <t>1.19.1</t>
  </si>
  <si>
    <t>Instrumenta garums 180±5 mm</t>
  </si>
  <si>
    <t>1.19.2</t>
  </si>
  <si>
    <t>Atsauces Nr. PRO MED 32.1202 vai analogs</t>
  </si>
  <si>
    <t>1.20.</t>
  </si>
  <si>
    <t>Adata punkcijas LICHTWITZ-BIER haimora dobumam</t>
  </si>
  <si>
    <t>1.20.1</t>
  </si>
  <si>
    <t>Instrumenta garums 110±5 mm, D=1,8mm</t>
  </si>
  <si>
    <t>1.20.2</t>
  </si>
  <si>
    <t>Atsauces Nr. PRO MED 33.1191 vai analogs</t>
  </si>
  <si>
    <t>1.21.</t>
  </si>
  <si>
    <t>Grieznes ķirurģiskas</t>
  </si>
  <si>
    <t>1.21.1</t>
  </si>
  <si>
    <t>Darba gali noapaļoti</t>
  </si>
  <si>
    <t>1.21.2</t>
  </si>
  <si>
    <t>Instrumenta garums 145±5 mm</t>
  </si>
  <si>
    <t>1.21.3</t>
  </si>
  <si>
    <t>Atsauces Nr. PRO MED 13.0400 vai analogs</t>
  </si>
  <si>
    <t>1.22.</t>
  </si>
  <si>
    <t>Adatturis MAYO-HEGAR</t>
  </si>
  <si>
    <t>1.22.1</t>
  </si>
  <si>
    <t>1.22.2</t>
  </si>
  <si>
    <t>Trīs pakāpju fiksācija</t>
  </si>
  <si>
    <t>1.22.3</t>
  </si>
  <si>
    <t>Atsauces Nr. PRO MED 18.1082 vai analogs</t>
  </si>
  <si>
    <t>1.23.</t>
  </si>
  <si>
    <t>1.23.1</t>
  </si>
  <si>
    <t>Instrumenta garums 130±10 mm</t>
  </si>
  <si>
    <t>1.23.2</t>
  </si>
  <si>
    <t>Darba gali viens ass, otrs noapaļots</t>
  </si>
  <si>
    <t>1.23.3</t>
  </si>
  <si>
    <t>Taisnas</t>
  </si>
  <si>
    <t>1.23.4</t>
  </si>
  <si>
    <t>Atsauces Nr. PRO MED 13.0302 vai analogs</t>
  </si>
  <si>
    <t>1.24.</t>
  </si>
  <si>
    <t>Pincete anatomiska</t>
  </si>
  <si>
    <t>1.24.1</t>
  </si>
  <si>
    <t>Instrumenta garums 160±5 mm</t>
  </si>
  <si>
    <t>1.24.2</t>
  </si>
  <si>
    <t>Atsauces Nr. PRO MED 14.0125 vai analogs</t>
  </si>
  <si>
    <t>1.25.</t>
  </si>
  <si>
    <t>Pincete ķirurģiska</t>
  </si>
  <si>
    <t>1.25.1</t>
  </si>
  <si>
    <t>1.25.2</t>
  </si>
  <si>
    <t>1x2 zobiņi</t>
  </si>
  <si>
    <t>1.25.3</t>
  </si>
  <si>
    <t>Atsauces Nr. PRO MED 14.0625 vai analogs</t>
  </si>
  <si>
    <t>1.26.</t>
  </si>
  <si>
    <t>Āķis trahejas</t>
  </si>
  <si>
    <t>1.26.1</t>
  </si>
  <si>
    <t>Liekts, ass, ar vienzoba</t>
  </si>
  <si>
    <t>1.26.2</t>
  </si>
  <si>
    <t>1.26.3</t>
  </si>
  <si>
    <t>Atsauces Nr. PRO MED 17.0401 vai analogs</t>
  </si>
  <si>
    <t>1.27.</t>
  </si>
  <si>
    <t>1.27.1</t>
  </si>
  <si>
    <t>Liekts, truls, ar vienzoba</t>
  </si>
  <si>
    <t>1.27.2</t>
  </si>
  <si>
    <t>1.27.3</t>
  </si>
  <si>
    <t>Atsauces Nr. PRO MED 17.0411 vai analogs</t>
  </si>
  <si>
    <t>1.28.</t>
  </si>
  <si>
    <t>Āķis JOSEPH</t>
  </si>
  <si>
    <t>1.28.1</t>
  </si>
  <si>
    <t>Viens zobs</t>
  </si>
  <si>
    <t>1.28.2</t>
  </si>
  <si>
    <t>Instrumenta garums 150±5 mm</t>
  </si>
  <si>
    <t>1.28.3</t>
  </si>
  <si>
    <t>Atsauces Nr. PRO MED 33.1911 vai analogs</t>
  </si>
  <si>
    <t>1.29.</t>
  </si>
  <si>
    <t>Āķis trahejai</t>
  </si>
  <si>
    <t>1.29.1</t>
  </si>
  <si>
    <t>Instrumenta garums: 160±5  mm</t>
  </si>
  <si>
    <t>1.29.2</t>
  </si>
  <si>
    <t>Trīs zobi, ass</t>
  </si>
  <si>
    <t>1.29.3</t>
  </si>
  <si>
    <t>Atsauces Nr. PRO MED 17.0403 vai analogs</t>
  </si>
  <si>
    <t>1.30.</t>
  </si>
  <si>
    <t>1.30.1</t>
  </si>
  <si>
    <t>1.30.2</t>
  </si>
  <si>
    <t>Trīs zobi, truls</t>
  </si>
  <si>
    <t>1.30.3</t>
  </si>
  <si>
    <t>Atsauces Nr. PRO MED 17.0413 vai analogs</t>
  </si>
  <si>
    <t>1.31.</t>
  </si>
  <si>
    <t>Retraktors COTTLE-ALAR</t>
  </si>
  <si>
    <t>1.31.1</t>
  </si>
  <si>
    <t>1.31.2</t>
  </si>
  <si>
    <t>Atsauces Nr. PRO MED 33.1972 vai analogs</t>
  </si>
  <si>
    <t>1.32.</t>
  </si>
  <si>
    <t>Retraktoru FARABEUF komplekts</t>
  </si>
  <si>
    <t>1.32.1</t>
  </si>
  <si>
    <t>Lāpstiņu izmēri 27*16, 30*16mm; 23*19, 26*16mm</t>
  </si>
  <si>
    <t>1.32.2</t>
  </si>
  <si>
    <t>1.32.3</t>
  </si>
  <si>
    <t>Atsauces Nr. PRO MED 17.0602 vai analogs</t>
  </si>
  <si>
    <t>1.33.</t>
  </si>
  <si>
    <t>Retraktors KIRSCH</t>
  </si>
  <si>
    <t>1.33.1</t>
  </si>
  <si>
    <t>Instrumenta garums 200±10 mm</t>
  </si>
  <si>
    <t>1.33.2</t>
  </si>
  <si>
    <t>Liekts pa labi, darba virsmas izmēri 60*10mm</t>
  </si>
  <si>
    <t>1.33.3</t>
  </si>
  <si>
    <t>Atsauces Nr. PRO MED 34.4000 vai analogs</t>
  </si>
  <si>
    <t>1.34.</t>
  </si>
  <si>
    <t>1.34.1</t>
  </si>
  <si>
    <t>1.34.2</t>
  </si>
  <si>
    <t>Liekts pa kreisi, darba virsmas izmēri 60*10mm</t>
  </si>
  <si>
    <t>1.34.3</t>
  </si>
  <si>
    <t>Atsauces Nr. PRO MED 34.4002 vai analogs</t>
  </si>
  <si>
    <t>1.35.</t>
  </si>
  <si>
    <t>Retraktors LANGENBECK MINI</t>
  </si>
  <si>
    <t>1.35.1</t>
  </si>
  <si>
    <t>1.35.2</t>
  </si>
  <si>
    <t>Darba virsmas izmēri 20*6mm</t>
  </si>
  <si>
    <t>1.35.3</t>
  </si>
  <si>
    <t>Atsauces Nr. PRO MED 17.0592 vai analogs</t>
  </si>
  <si>
    <t>1.36.</t>
  </si>
  <si>
    <t>Retraktoru US ARMY komplekts</t>
  </si>
  <si>
    <t>1.36.1</t>
  </si>
  <si>
    <t>Instrumenta garums 210±5 mm</t>
  </si>
  <si>
    <t>1.36.2</t>
  </si>
  <si>
    <t>Darba virsmas izmēri 25*15, 45*15mm; 21*15, 40*15mm</t>
  </si>
  <si>
    <t>1.36.3</t>
  </si>
  <si>
    <t>Atsauces Nr. PRO MED 17.0630 vai analogs</t>
  </si>
  <si>
    <t>1.37.</t>
  </si>
  <si>
    <t>Skalpeļa rokturis</t>
  </si>
  <si>
    <t>1.37.1</t>
  </si>
  <si>
    <t>Instrumenta garums 120±5 mm</t>
  </si>
  <si>
    <t>1.37.2</t>
  </si>
  <si>
    <t>Nr.3</t>
  </si>
  <si>
    <t>1.37.3</t>
  </si>
  <si>
    <t>Atsauces Nr. PRO MED 12.0103 vai analogs</t>
  </si>
  <si>
    <t>1.38.</t>
  </si>
  <si>
    <t>1.38.1</t>
  </si>
  <si>
    <t>1.38.2</t>
  </si>
  <si>
    <t>Nr.4</t>
  </si>
  <si>
    <t>1.38.3</t>
  </si>
  <si>
    <t>Atsauces Nr. PRO MED 12.0104 vai analogs</t>
  </si>
  <si>
    <t>1.39.</t>
  </si>
  <si>
    <t>Spaile BACKHAUS</t>
  </si>
  <si>
    <t>1.39.1</t>
  </si>
  <si>
    <t>Instrumenta garums 110±5 mm</t>
  </si>
  <si>
    <t>1.39.2</t>
  </si>
  <si>
    <t>1.39.3</t>
  </si>
  <si>
    <t>Atsauces Nr. PRO MED 16.0102 vai analogs</t>
  </si>
  <si>
    <t>EKK</t>
  </si>
  <si>
    <t>1.40.</t>
  </si>
  <si>
    <t>Spaile MICRO MOSQUITO</t>
  </si>
  <si>
    <t>1.40.1</t>
  </si>
  <si>
    <t>Instrumenta garums 125±5 mm</t>
  </si>
  <si>
    <t>1.40.2</t>
  </si>
  <si>
    <t>Liekta, trīs pakāpju fiksācija</t>
  </si>
  <si>
    <t>1.40.3</t>
  </si>
  <si>
    <t>Atsauces Nr. PRO MED 15.0123 vai analogs</t>
  </si>
  <si>
    <t>1.41.</t>
  </si>
  <si>
    <t>Spaile MOSQUITO</t>
  </si>
  <si>
    <t>1.41.1</t>
  </si>
  <si>
    <t>1.41.2</t>
  </si>
  <si>
    <t>1.41.3</t>
  </si>
  <si>
    <t>Atsauces Nr. PRO MED 15.0124 vai analogs</t>
  </si>
  <si>
    <t>1.42.</t>
  </si>
  <si>
    <t>Spaile LERICHE</t>
  </si>
  <si>
    <t>1.42.1</t>
  </si>
  <si>
    <t>1.42.2</t>
  </si>
  <si>
    <t>1.42.3</t>
  </si>
  <si>
    <t>Atsauces Nr. PRO MED 15.0231 vai analogs</t>
  </si>
  <si>
    <t>1.43.</t>
  </si>
  <si>
    <t>Spaile TROUSSEAU</t>
  </si>
  <si>
    <t>1.43.1</t>
  </si>
  <si>
    <t>1.43.2</t>
  </si>
  <si>
    <t>Trahejas dilatācijai</t>
  </si>
  <si>
    <t>1.43.3</t>
  </si>
  <si>
    <t>Ar atsperi</t>
  </si>
  <si>
    <t>1.43.4</t>
  </si>
  <si>
    <t>Atsauces Nr. PRO MED 36.0100 vai analogs</t>
  </si>
  <si>
    <t>1.44.</t>
  </si>
  <si>
    <t>Spogulis deguna HARTMANN</t>
  </si>
  <si>
    <t>1.44.1</t>
  </si>
  <si>
    <t>Instrumenta garums 160±10 mm</t>
  </si>
  <si>
    <t>1.44.2</t>
  </si>
  <si>
    <t>1.44.3</t>
  </si>
  <si>
    <t>Atsauces Nr. PRO MED 33.0012 vai analogs</t>
  </si>
  <si>
    <t>1.45.</t>
  </si>
  <si>
    <t>Špatele BRUENINGS</t>
  </si>
  <si>
    <t>1.45.1</t>
  </si>
  <si>
    <t>1.45.2</t>
  </si>
  <si>
    <t>1.46.</t>
  </si>
  <si>
    <t>Zonde NELATON</t>
  </si>
  <si>
    <t>1.46.1</t>
  </si>
  <si>
    <t>1.46.2</t>
  </si>
  <si>
    <t>Gals liekts</t>
  </si>
  <si>
    <t>1.46.3</t>
  </si>
  <si>
    <t>Atsauces Nr. PRO MED 19.0363 vai analogs</t>
  </si>
  <si>
    <t>1.47.</t>
  </si>
  <si>
    <t>Zonde</t>
  </si>
  <si>
    <t>1.47.1</t>
  </si>
  <si>
    <t>1.47.2</t>
  </si>
  <si>
    <t>Taisna</t>
  </si>
  <si>
    <t>1.47.3</t>
  </si>
  <si>
    <t>Atsauces Nr. PRO MED 19.0323 vai analogs</t>
  </si>
  <si>
    <t>KOPĒJĀ CENA 1.1. pozīcijai bez PVN, EUR:</t>
  </si>
  <si>
    <t>KOPĒJĀ CENA 1.2. pozīcijai bez PVN, EUR:</t>
  </si>
  <si>
    <t>KOPĒJĀ CENA 1.3. pozīcijai bez PVN, EUR:</t>
  </si>
  <si>
    <t>KOPĒJĀ CENA 1.4. pozīcijai bez PVN, EUR:</t>
  </si>
  <si>
    <t>KOPĒJĀ CENA 1.5. pozīcijai bez PVN, EUR:</t>
  </si>
  <si>
    <t>KOPĒJĀ CENA 1.6. pozīcijai bez PVN, EUR:</t>
  </si>
  <si>
    <t>KOPĒJĀ CENA 1.7. pozīcijai bez PVN, EUR:</t>
  </si>
  <si>
    <t>KOPĒJĀ CENA 1.8. pozīcijai bez PVN, EUR:</t>
  </si>
  <si>
    <t>KOPĒJĀ CENA 1.9. pozīcijai bez PVN, EUR:</t>
  </si>
  <si>
    <t>KOPĒJĀ CENA 1.10. pozīcijai bez PVN, EUR:</t>
  </si>
  <si>
    <t>KOPĒJĀ CENA 1.11. pozīcijai bez PVN, EUR:</t>
  </si>
  <si>
    <t>KOPĒJĀ CENA 1.12. pozīcijai bez PVN, EUR:</t>
  </si>
  <si>
    <t>KOPĒJĀ CENA 1.13. pozīcijai bez PVN, EUR:</t>
  </si>
  <si>
    <t>KOPĒJĀ CENA 1.14. pozīcijai bez PVN, EUR:</t>
  </si>
  <si>
    <t>KOPĒJĀ CENA 1.15. pozīcijai bez PVN, EUR:</t>
  </si>
  <si>
    <t>KOPĒJĀ CENA 1.16. pozīcijai bez PVN, EUR:</t>
  </si>
  <si>
    <t>KOPĒJĀ CENA 1.17. pozīcijai bez PVN, EUR:</t>
  </si>
  <si>
    <t>KOPĒJĀ CENA 1.18. pozīcijai bez PVN, EUR:</t>
  </si>
  <si>
    <t>KOPĒJĀ CENA 1.19. pozīcijai bez PVN, EUR:</t>
  </si>
  <si>
    <t>KOPĒJĀ CENA 1.20. pozīcijai bez PVN, EUR:</t>
  </si>
  <si>
    <t>KOPĒJĀ CENA 1.21. pozīcijai bez PVN, EUR:</t>
  </si>
  <si>
    <t>KOPĒJĀ CENA 1.22. pozīcijai bez PVN, EUR:</t>
  </si>
  <si>
    <t>KOPĒJĀ CENA 1.23. pozīcijai bez PVN, EUR:</t>
  </si>
  <si>
    <t>KOPĒJĀ CENA 1.24. pozīcijai bez PVN, EUR:</t>
  </si>
  <si>
    <t>KOPĒJĀ CENA 1.25. pozīcijai bez PVN, EUR:</t>
  </si>
  <si>
    <t>KOPĒJĀ CENA 1.26. pozīcijai bez PVN, EUR:</t>
  </si>
  <si>
    <t>KOPĒJĀ CENA 1.27. pozīcijai bez PVN, EUR:</t>
  </si>
  <si>
    <t>KOPĒJĀ CENA 1.28. pozīcijai bez PVN, EUR:</t>
  </si>
  <si>
    <t>KOPĒJĀ CENA 1.29. pozīcijai bez PVN, EUR:</t>
  </si>
  <si>
    <t>KOPĒJĀ CENA 1.30. pozīcijai bez PVN, EUR:</t>
  </si>
  <si>
    <t>KOPĒJĀ CENA 1.31. pozīcijai bez PVN, EUR:</t>
  </si>
  <si>
    <t>KOPĒJĀ CENA 1.32. pozīcijai bez PVN, EUR:</t>
  </si>
  <si>
    <t>KOPĒJĀ CENA 1.33. pozīcijai bez PVN, EUR:</t>
  </si>
  <si>
    <t>KOPĒJĀ CENA 1.34. pozīcijai bez PVN, EUR:</t>
  </si>
  <si>
    <t>KOPĒJĀ CENA 1.35. pozīcijai bez PVN, EUR:</t>
  </si>
  <si>
    <t>KOPĒJĀ CENA 1.36. pozīcijai bez PVN, EUR:</t>
  </si>
  <si>
    <t>KOPĒJĀ CENA 1.37. pozīcijai bez PVN, EUR:</t>
  </si>
  <si>
    <t>KOPĒJĀ CENA 1.38. pozīcijai bez PVN, EUR:</t>
  </si>
  <si>
    <t>KOPĒJĀ CENA 1.39. pozīcijai bez PVN, EUR:</t>
  </si>
  <si>
    <t>KOPĒJĀ CENA 1.40. pozīcijai bez PVN, EUR:</t>
  </si>
  <si>
    <t>KOPĒJĀ CENA 1.41. pozīcijai bez PVN, EUR:</t>
  </si>
  <si>
    <t>KOPĒJĀ CENA 1.42. pozīcijai bez PVN, EUR:</t>
  </si>
  <si>
    <t>KOPĒJĀ CENA 1.43. pozīcijai bez PVN, EUR:</t>
  </si>
  <si>
    <t>KOPĒJĀ CENA 1.44. pozīcijai bez PVN, EUR:</t>
  </si>
  <si>
    <t>KOPĒJĀ CENA 1.45. pozīcijai bez PVN, EUR:</t>
  </si>
  <si>
    <t>KOPĒJĀ CENA 1.46. pozīcijai bez PVN, EUR:</t>
  </si>
  <si>
    <t>KOPĒJĀ CENA 1.47. pozīcijai bez PVN, EUR:</t>
  </si>
  <si>
    <r>
      <t xml:space="preserve">KOPĒJĀ VĒRTĒJAMĀ CENA </t>
    </r>
    <r>
      <rPr>
        <b/>
        <sz val="10"/>
        <color theme="1"/>
        <rFont val="Times New Roman"/>
        <family val="1"/>
        <charset val="186"/>
      </rPr>
      <t>bez PVN, EUR</t>
    </r>
  </si>
  <si>
    <r>
      <t xml:space="preserve">KOPĒJĀ VĒRTĒJAMĀ CENA ar </t>
    </r>
    <r>
      <rPr>
        <b/>
        <sz val="10"/>
        <color theme="1"/>
        <rFont val="Times New Roman"/>
        <family val="1"/>
        <charset val="186"/>
      </rPr>
      <t>PVN, EUR</t>
    </r>
  </si>
  <si>
    <t>1.daļa LOR ķirurģiskie instrumenti</t>
  </si>
  <si>
    <t xml:space="preserve">PVN likme % </t>
  </si>
  <si>
    <t>Saturs</t>
  </si>
  <si>
    <t>Visas piedāvātās preces ir jaunas (ražotas ne vēlāk kā 12 mēnešu laikā no pasūtījuma brīža), iepriekš nelietotas un nesatur iepriekš lietotas vai atjaunotas sastāvdaļas vai komponentes;</t>
  </si>
  <si>
    <t>1)</t>
  </si>
  <si>
    <t>2)</t>
  </si>
  <si>
    <t>3)</t>
  </si>
  <si>
    <r>
      <t>Piedāvātajām Precēm garantijas termiņš (</t>
    </r>
    <r>
      <rPr>
        <i/>
        <sz val="10"/>
        <rFont val="Times New Roman"/>
        <family val="1"/>
        <charset val="186"/>
      </rPr>
      <t>nosaka Pretendents</t>
    </r>
    <r>
      <rPr>
        <sz val="10"/>
        <rFont val="Times New Roman"/>
        <family val="1"/>
        <charset val="186"/>
      </rPr>
      <t>) ir ___ (______________) mēneši no pieņemšanas-nodošanas akta abpusējas parakstīšanas brīža, bet ne mazāk kā 24 mēneši;</t>
    </r>
  </si>
  <si>
    <t>4)</t>
  </si>
  <si>
    <t>*Pretendenta tehniskajā piedāvājumā norāda Preces ražotāju un modeli atbilstošos parametrus;</t>
  </si>
  <si>
    <t>5)</t>
  </si>
  <si>
    <t>6)</t>
  </si>
  <si>
    <t>Visas piedāvātās Preces ir jaunas (ražotas ne vēlāk kā 12 mēnešu laikā no pasūtījuma brīža), iepriekš nelietotas un nesatur iepriekš lietotas vai atjaunotas sastāvdaļas vai komponentes;</t>
  </si>
  <si>
    <t>7)</t>
  </si>
  <si>
    <t>***Piedāvātās preces  EK atbilstības deklarācijas kopija, atbilstoši direktīvas EEK 93/42 vai regulas 2017/745 prasībām un CE sertifikāta kopija (ja ražotājs noteicis ierīču klasi: I klases sterilas ierīces un I klases ierīces ar mērīšanas funkciju, IIa, IIb vai III klases ierīces), ja ražotājs definējis Preci kā medicīnas ierīci;</t>
  </si>
  <si>
    <t>8)</t>
  </si>
  <si>
    <t>Finanšu piedāvājumā pretendentam jāietver visus izdevumus un izmaksas, kas saistītas ar Preces piegādi, transportu, uzstādīšanu, iekārtu nodošanu ekspluatācijā, apmācību, ražotāja noteikto tehnisko apkopju veikšanu, kā arī visu apkopē noteikto apkopes komplektu, materiālu un palīgmateriālu nomaiņu un izmantošanu garantijas periodā;</t>
  </si>
  <si>
    <t>Paredzamais daudzums (gab.):</t>
  </si>
  <si>
    <t>** Parametru atbilstību pamatot ar norādi uz tehniskajām datu lapām ("data sheet'') jeb informatīviem materiāliem, kas apliecina atbilstību (oriģinālvalodā un tulkojumi valsts valodā, ja oriģinālvalodā nav angļu), norādot atsauci tehniskajā piedāvājumā uz konkrēto lapaspusi. Informatīvajos materiālos pretendents atzīmē uz kuru iepirkuma tehniskās specifikācijas pozīciju pievienotā informācija attiecināma;</t>
  </si>
  <si>
    <t>Piedāvājumam jāpievieno Preces ražotāja izsniegta autorizācijas vēstule, kas apliecina, ka pretendents tiesīgs izplatīt un nodrošināt servisu piedāvātai Precei Latvijas Republikā.</t>
  </si>
  <si>
    <r>
      <t>Pretendentam jāiesniedz ražotāja autorizācijas vēstuli, ka piegādātājam ir</t>
    </r>
    <r>
      <rPr>
        <sz val="10"/>
        <rFont val="Times New Roman"/>
        <family val="1"/>
        <charset val="186"/>
      </rPr>
      <t xml:space="preserve"> tiesības realizēt ražotāja produkciju Latvijā uz līguma darbības laiku;</t>
    </r>
  </si>
  <si>
    <t>Pretendentam jāiesniedz ražotāja apliecinājums, kas apstiprina, ka metāla sakausējums, no kā tiek ražoti ķirurģiskie instrumenti, ir paredzēts lietošanai medicīnā, ir atkārtoti dezinficējams un sterilizējams;</t>
  </si>
  <si>
    <t>Piegāde 4 nedēļu laikā no pasūtījuma veikšanas dienas;</t>
  </si>
  <si>
    <t>Piegāde 6 nedēļu laikā no pasūtījuma veikšanas dienas;</t>
  </si>
  <si>
    <t>Pretendentam jāiesniedz ķirurģisko instrumentu ražotāja apliecinājums par pretendenta iespējām nodrošināt ķirurģisko instrumentu garantijas un pēcgarantijas remontu;</t>
  </si>
  <si>
    <t xml:space="preserve">2.pielikums </t>
  </si>
  <si>
    <t xml:space="preserve">2.pielikums  </t>
  </si>
  <si>
    <t>LOR medicīniskās iekārtas NMC darba vietas aprīkošanai</t>
  </si>
  <si>
    <t>LOR medicīniskās iekārtas NMCdarba vietas aprīkošanai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</si>
</sst>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_-[$Ls-426]\ * #,##0.00_-;\-[$Ls-426]\ * #,##0.00_-;_-[$Ls-426]\ * &quot;-&quot;??_-;_-@_-"/>
    <numFmt numFmtId="165" formatCode="_-[$€-2]\ * #,##0.00_-;\-[$€-2]\ * #,##0.00_-;_-[$€-2]\ * &quot;-&quot;??_-;_-@_-"/>
    <numFmt numFmtId="166" formatCode="0.0000"/>
  </numFmts>
  <fonts count="29"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sz val="10"/>
      <name val="Times New Roman"/>
      <family val="1"/>
      <charset val="186"/>
    </font>
    <font>
      <b/>
      <sz val="12"/>
      <name val="Times New Roman"/>
      <family val="1"/>
      <charset val="186"/>
    </font>
    <font>
      <b/>
      <i/>
      <sz val="12"/>
      <name val="Times New Roman"/>
      <family val="1"/>
      <charset val="186"/>
    </font>
    <font>
      <i/>
      <sz val="12"/>
      <name val="Times New Roman"/>
      <family val="1"/>
      <charset val="186"/>
    </font>
    <font>
      <b/>
      <sz val="10"/>
      <name val="Times New Roman"/>
      <family val="1"/>
      <charset val="186"/>
    </font>
    <font>
      <b/>
      <sz val="10"/>
      <color theme="1"/>
      <name val="Times New Roman"/>
      <family val="1"/>
      <charset val="186"/>
    </font>
    <font>
      <b/>
      <sz val="12"/>
      <name val="Times New Roman"/>
      <family val="1"/>
    </font>
    <font>
      <b/>
      <sz val="10"/>
      <name val="Times New Roman"/>
      <family val="1"/>
    </font>
    <font>
      <b/>
      <i/>
      <sz val="10"/>
      <name val="Times New Roman"/>
      <family val="1"/>
      <charset val="186"/>
    </font>
    <font>
      <i/>
      <sz val="10"/>
      <color theme="1"/>
      <name val="Times New Roman"/>
      <family val="1"/>
      <charset val="186"/>
    </font>
    <font>
      <i/>
      <sz val="10"/>
      <name val="Times New Roman"/>
      <family val="1"/>
      <charset val="186"/>
    </font>
    <font>
      <sz val="10"/>
      <name val="Arial"/>
      <family val="2"/>
      <charset val="186"/>
    </font>
    <font>
      <b/>
      <i/>
      <sz val="10"/>
      <name val="Times New Roman"/>
      <family val="1"/>
    </font>
    <font>
      <sz val="11"/>
      <color theme="1"/>
      <name val="Times New Roman"/>
      <family val="1"/>
      <charset val="186"/>
    </font>
    <font>
      <b/>
      <i/>
      <sz val="11"/>
      <color theme="1"/>
      <name val="Times New Roman"/>
      <family val="1"/>
      <charset val="186"/>
    </font>
    <font>
      <sz val="10"/>
      <color rgb="FFFF0000"/>
      <name val="Times New Roman"/>
      <family val="1"/>
      <charset val="186"/>
    </font>
    <font>
      <sz val="10"/>
      <color theme="1"/>
      <name val="Calibri"/>
      <family val="2"/>
      <charset val="186"/>
    </font>
    <font>
      <sz val="10"/>
      <name val="Times New Roman"/>
      <family val="1"/>
    </font>
    <font>
      <sz val="10"/>
      <color indexed="8"/>
      <name val="Times New Roman"/>
      <family val="1"/>
      <charset val="186"/>
    </font>
    <font>
      <i/>
      <sz val="10"/>
      <color indexed="8"/>
      <name val="Times New Roman"/>
      <family val="1"/>
      <charset val="186"/>
    </font>
    <font>
      <b/>
      <i/>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2"/>
      <color theme="1"/>
      <name val="Calibri"/>
      <family val="2"/>
      <charset val="186"/>
      <scheme val="minor"/>
    </font>
    <font>
      <b/>
      <i/>
      <sz val="12"/>
      <color theme="1"/>
      <name val="Calibri"/>
      <family val="2"/>
      <charset val="186"/>
      <scheme val="minor"/>
    </font>
  </fonts>
  <fills count="11">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rgb="FFFFFFFF"/>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
      <patternFill patternType="solid">
        <fgColor rgb="FFF4B083"/>
        <bgColor indexed="64"/>
      </patternFill>
    </fill>
  </fills>
  <borders count="13">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7">
    <xf numFmtId="0" fontId="0" fillId="0" borderId="0"/>
    <xf numFmtId="164" fontId="2" fillId="0" borderId="0">
      <alignment vertical="center" wrapText="1"/>
    </xf>
    <xf numFmtId="0" fontId="1" fillId="0" borderId="0"/>
    <xf numFmtId="0" fontId="14" fillId="0" borderId="0"/>
    <xf numFmtId="44" fontId="1" fillId="0" borderId="0" applyFont="0" applyFill="0" applyBorder="0" applyAlignment="0" applyProtection="0"/>
    <xf numFmtId="9" fontId="1" fillId="0" borderId="0" applyFont="0" applyFill="0" applyBorder="0" applyAlignment="0" applyProtection="0"/>
    <xf numFmtId="0" fontId="14" fillId="0" borderId="0"/>
  </cellStyleXfs>
  <cellXfs count="204">
    <xf numFmtId="0" fontId="0" fillId="0" borderId="0" xfId="0"/>
    <xf numFmtId="0" fontId="2" fillId="0" borderId="0" xfId="0" applyFont="1" applyAlignment="1">
      <alignment horizontal="right" vertical="center"/>
    </xf>
    <xf numFmtId="0" fontId="2" fillId="0" borderId="0" xfId="1" applyNumberFormat="1" applyAlignment="1">
      <alignment horizontal="left" vertical="center"/>
    </xf>
    <xf numFmtId="164" fontId="3" fillId="0" borderId="0" xfId="1" applyFont="1" applyAlignment="1">
      <alignment horizontal="left" vertical="top" wrapText="1"/>
    </xf>
    <xf numFmtId="164" fontId="3" fillId="0" borderId="0" xfId="1" applyFont="1">
      <alignment vertical="center" wrapText="1"/>
    </xf>
    <xf numFmtId="0" fontId="3" fillId="0" borderId="0" xfId="1" applyNumberFormat="1" applyFont="1" applyAlignment="1">
      <alignment horizontal="right" vertical="center" wrapText="1"/>
    </xf>
    <xf numFmtId="0" fontId="9" fillId="2" borderId="2" xfId="1" applyNumberFormat="1" applyFont="1" applyFill="1" applyBorder="1" applyAlignment="1">
      <alignment horizontal="left" vertical="top" wrapText="1"/>
    </xf>
    <xf numFmtId="0" fontId="2" fillId="0" borderId="2" xfId="0" applyFont="1" applyBorder="1" applyAlignment="1">
      <alignment horizontal="right" vertical="center" wrapText="1"/>
    </xf>
    <xf numFmtId="0" fontId="2" fillId="0" borderId="4" xfId="0" quotePrefix="1" applyFont="1" applyBorder="1" applyAlignment="1">
      <alignment horizontal="left" vertical="center" wrapText="1"/>
    </xf>
    <xf numFmtId="0" fontId="2" fillId="3" borderId="2" xfId="0" applyFont="1" applyFill="1" applyBorder="1" applyAlignment="1">
      <alignment horizontal="right" vertical="center" wrapText="1"/>
    </xf>
    <xf numFmtId="0" fontId="2" fillId="3"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quotePrefix="1" applyFont="1" applyBorder="1" applyAlignment="1">
      <alignment horizontal="left" vertical="center"/>
    </xf>
    <xf numFmtId="0" fontId="13" fillId="0" borderId="4" xfId="0" applyFont="1" applyBorder="1" applyAlignment="1">
      <alignment wrapText="1"/>
    </xf>
    <xf numFmtId="0" fontId="3" fillId="0" borderId="4" xfId="0" applyFont="1" applyBorder="1" applyAlignment="1">
      <alignment wrapText="1"/>
    </xf>
    <xf numFmtId="0" fontId="3" fillId="0" borderId="4" xfId="3" applyFont="1" applyBorder="1" applyAlignment="1">
      <alignment horizontal="left" vertical="top" wrapText="1"/>
    </xf>
    <xf numFmtId="0" fontId="3" fillId="0" borderId="3" xfId="0" quotePrefix="1" applyFont="1" applyBorder="1" applyAlignment="1">
      <alignment horizontal="left" vertical="center" wrapText="1"/>
    </xf>
    <xf numFmtId="0" fontId="2" fillId="0" borderId="4" xfId="0" applyFont="1" applyBorder="1" applyAlignment="1">
      <alignment wrapText="1"/>
    </xf>
    <xf numFmtId="16" fontId="2" fillId="0" borderId="3" xfId="0" quotePrefix="1" applyNumberFormat="1" applyFont="1" applyBorder="1" applyAlignment="1">
      <alignment horizontal="left" vertical="center"/>
    </xf>
    <xf numFmtId="0" fontId="15" fillId="3" borderId="4" xfId="1" quotePrefix="1" applyNumberFormat="1" applyFont="1" applyFill="1" applyBorder="1" applyAlignment="1">
      <alignment horizontal="center" vertical="center" wrapText="1"/>
    </xf>
    <xf numFmtId="0" fontId="3" fillId="0" borderId="4" xfId="1" quotePrefix="1" applyNumberFormat="1" applyFont="1" applyBorder="1" applyAlignment="1">
      <alignment horizontal="center" vertical="center" wrapText="1"/>
    </xf>
    <xf numFmtId="0" fontId="3" fillId="0" borderId="4" xfId="0" quotePrefix="1" applyFont="1" applyBorder="1" applyAlignment="1">
      <alignment horizontal="left" vertical="center" wrapText="1"/>
    </xf>
    <xf numFmtId="0" fontId="3" fillId="0" borderId="6" xfId="1" quotePrefix="1" applyNumberFormat="1"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16" fillId="0" borderId="0" xfId="0" applyFont="1" applyAlignment="1">
      <alignment horizontal="justify" vertical="center"/>
    </xf>
    <xf numFmtId="0" fontId="12" fillId="0" borderId="0" xfId="0" applyFont="1" applyAlignment="1">
      <alignment horizontal="justify" vertical="center"/>
    </xf>
    <xf numFmtId="0" fontId="0" fillId="0" borderId="2" xfId="0" applyBorder="1" applyAlignment="1">
      <alignment horizontal="right" vertical="center"/>
    </xf>
    <xf numFmtId="49" fontId="11" fillId="3" borderId="2" xfId="1" applyNumberFormat="1" applyFont="1" applyFill="1" applyBorder="1" applyAlignment="1">
      <alignment horizontal="right" vertical="center" wrapText="1"/>
    </xf>
    <xf numFmtId="49" fontId="11" fillId="3" borderId="5" xfId="1" applyNumberFormat="1" applyFont="1" applyFill="1" applyBorder="1" applyAlignment="1">
      <alignment horizontal="left" vertical="center" wrapText="1"/>
    </xf>
    <xf numFmtId="0" fontId="11" fillId="3" borderId="4" xfId="1" quotePrefix="1" applyNumberFormat="1" applyFont="1" applyFill="1" applyBorder="1">
      <alignment vertical="center" wrapText="1"/>
    </xf>
    <xf numFmtId="0" fontId="15" fillId="3" borderId="2" xfId="1" quotePrefix="1" applyNumberFormat="1" applyFont="1" applyFill="1" applyBorder="1">
      <alignment vertical="center" wrapText="1"/>
    </xf>
    <xf numFmtId="0" fontId="0" fillId="3" borderId="5" xfId="0" applyFill="1" applyBorder="1"/>
    <xf numFmtId="0" fontId="2" fillId="3" borderId="5" xfId="1" applyNumberFormat="1" applyFill="1" applyBorder="1">
      <alignment vertical="center" wrapText="1"/>
    </xf>
    <xf numFmtId="0" fontId="7" fillId="3" borderId="3" xfId="3" quotePrefix="1" applyFont="1" applyFill="1" applyBorder="1" applyAlignment="1">
      <alignment horizontal="right" vertical="center" readingOrder="1"/>
    </xf>
    <xf numFmtId="44" fontId="8" fillId="3" borderId="4" xfId="4" applyFont="1" applyFill="1" applyBorder="1" applyAlignment="1">
      <alignment vertical="center" wrapText="1"/>
    </xf>
    <xf numFmtId="49" fontId="3" fillId="0" borderId="2" xfId="1" quotePrefix="1" applyNumberFormat="1" applyFont="1" applyBorder="1" applyAlignment="1">
      <alignment horizontal="right" vertical="center" wrapText="1"/>
    </xf>
    <xf numFmtId="49" fontId="3" fillId="0" borderId="5" xfId="1" quotePrefix="1" applyNumberFormat="1" applyFont="1" applyBorder="1" applyAlignment="1">
      <alignment horizontal="left" vertical="center" wrapText="1"/>
    </xf>
    <xf numFmtId="0" fontId="3" fillId="0" borderId="2" xfId="3" applyFont="1" applyBorder="1" applyAlignment="1">
      <alignment horizontal="left" vertical="top" wrapText="1"/>
    </xf>
    <xf numFmtId="0" fontId="3" fillId="0" borderId="3" xfId="3" quotePrefix="1" applyFont="1" applyBorder="1" applyAlignment="1">
      <alignment horizontal="right" vertical="center" readingOrder="1"/>
    </xf>
    <xf numFmtId="9" fontId="2" fillId="0" borderId="4" xfId="5" applyFont="1" applyBorder="1" applyAlignment="1">
      <alignment vertical="center" wrapText="1"/>
    </xf>
    <xf numFmtId="0" fontId="2" fillId="0" borderId="3" xfId="1" applyNumberFormat="1" applyBorder="1">
      <alignment vertical="center" wrapText="1"/>
    </xf>
    <xf numFmtId="44" fontId="2" fillId="0" borderId="4" xfId="4" applyFont="1" applyBorder="1" applyAlignment="1">
      <alignment vertical="center" wrapText="1"/>
    </xf>
    <xf numFmtId="0" fontId="2" fillId="0" borderId="4" xfId="0" applyFont="1" applyBorder="1" applyAlignment="1">
      <alignment horizontal="left" vertical="center" wrapText="1" indent="1"/>
    </xf>
    <xf numFmtId="0" fontId="2" fillId="0" borderId="4" xfId="0" quotePrefix="1" applyFont="1" applyBorder="1" applyAlignment="1">
      <alignment horizontal="left" vertical="center" wrapText="1" indent="1"/>
    </xf>
    <xf numFmtId="0" fontId="3" fillId="0" borderId="3" xfId="0" quotePrefix="1" applyFont="1" applyBorder="1" applyAlignment="1">
      <alignment horizontal="left" vertical="center"/>
    </xf>
    <xf numFmtId="0" fontId="11" fillId="0" borderId="4" xfId="0" quotePrefix="1" applyFont="1" applyBorder="1" applyAlignment="1">
      <alignment horizontal="left" vertical="center"/>
    </xf>
    <xf numFmtId="0" fontId="11" fillId="0" borderId="4" xfId="0" quotePrefix="1" applyFont="1" applyBorder="1" applyAlignment="1">
      <alignment horizontal="left" vertical="center" wrapText="1"/>
    </xf>
    <xf numFmtId="0" fontId="2" fillId="0" borderId="7" xfId="0" applyFont="1" applyBorder="1" applyAlignment="1">
      <alignment horizontal="left" vertical="center" wrapText="1"/>
    </xf>
    <xf numFmtId="44" fontId="3" fillId="0" borderId="6" xfId="4" quotePrefix="1" applyFont="1" applyBorder="1" applyAlignment="1">
      <alignment vertical="center" wrapText="1"/>
    </xf>
    <xf numFmtId="44" fontId="3" fillId="0" borderId="4" xfId="4" quotePrefix="1" applyFont="1" applyBorder="1" applyAlignment="1">
      <alignment horizontal="center" vertical="center" wrapText="1"/>
    </xf>
    <xf numFmtId="0" fontId="2" fillId="0" borderId="5" xfId="1" applyNumberFormat="1" applyBorder="1">
      <alignment vertical="center" wrapText="1"/>
    </xf>
    <xf numFmtId="0" fontId="2" fillId="0" borderId="4" xfId="0" applyFont="1" applyBorder="1" applyAlignment="1">
      <alignment horizontal="left" indent="1"/>
    </xf>
    <xf numFmtId="0" fontId="2" fillId="0" borderId="4" xfId="1" applyNumberFormat="1" applyBorder="1" applyAlignment="1">
      <alignment horizontal="center" vertical="center" wrapText="1"/>
    </xf>
    <xf numFmtId="0" fontId="3" fillId="0" borderId="8" xfId="0" applyFont="1" applyBorder="1" applyAlignment="1">
      <alignment wrapText="1"/>
    </xf>
    <xf numFmtId="0" fontId="4" fillId="0" borderId="0" xfId="1" applyNumberFormat="1" applyFont="1">
      <alignment vertical="center" wrapText="1"/>
    </xf>
    <xf numFmtId="49" fontId="3" fillId="0" borderId="3" xfId="1" quotePrefix="1" applyNumberFormat="1" applyFont="1" applyBorder="1" applyAlignment="1">
      <alignment horizontal="left" vertical="center" wrapText="1"/>
    </xf>
    <xf numFmtId="0" fontId="2" fillId="0" borderId="4" xfId="1" applyNumberFormat="1" applyBorder="1">
      <alignment vertical="center" wrapText="1"/>
    </xf>
    <xf numFmtId="0" fontId="0" fillId="0" borderId="2" xfId="0" applyBorder="1"/>
    <xf numFmtId="0" fontId="0" fillId="0" borderId="3" xfId="0" applyBorder="1"/>
    <xf numFmtId="0" fontId="7" fillId="0" borderId="8" xfId="0" quotePrefix="1" applyFont="1" applyBorder="1" applyAlignment="1">
      <alignment horizontal="right" vertical="top" wrapText="1"/>
    </xf>
    <xf numFmtId="0" fontId="20" fillId="0" borderId="2" xfId="1" quotePrefix="1" applyNumberFormat="1" applyFont="1" applyBorder="1" applyAlignment="1">
      <alignment horizontal="right" vertical="center" wrapText="1"/>
    </xf>
    <xf numFmtId="0" fontId="20" fillId="0" borderId="4" xfId="6" applyFont="1" applyBorder="1" applyAlignment="1">
      <alignment horizontal="left" vertical="top" wrapText="1"/>
    </xf>
    <xf numFmtId="0" fontId="3" fillId="0" borderId="4" xfId="6" applyFont="1" applyBorder="1" applyAlignment="1">
      <alignment horizontal="left" vertical="top" wrapText="1"/>
    </xf>
    <xf numFmtId="0" fontId="9" fillId="2" borderId="2" xfId="1" applyNumberFormat="1" applyFont="1" applyFill="1" applyBorder="1" applyAlignment="1">
      <alignment horizontal="left" vertical="top"/>
    </xf>
    <xf numFmtId="0" fontId="20" fillId="0" borderId="8" xfId="6" applyFont="1" applyBorder="1" applyAlignment="1">
      <alignment horizontal="left" vertical="top" wrapText="1"/>
    </xf>
    <xf numFmtId="0" fontId="22" fillId="0" borderId="0" xfId="0" applyFont="1" applyAlignment="1">
      <alignment horizontal="center"/>
    </xf>
    <xf numFmtId="0" fontId="21" fillId="0" borderId="0" xfId="0" applyFont="1" applyAlignment="1">
      <alignment horizontal="center"/>
    </xf>
    <xf numFmtId="0" fontId="21" fillId="0" borderId="4" xfId="0" applyFont="1" applyBorder="1" applyAlignment="1">
      <alignment horizontal="left" vertical="center" wrapText="1"/>
    </xf>
    <xf numFmtId="0" fontId="7" fillId="0" borderId="2" xfId="1" quotePrefix="1" applyNumberFormat="1" applyFont="1" applyBorder="1" applyAlignment="1">
      <alignment horizontal="left" vertical="center" wrapText="1"/>
    </xf>
    <xf numFmtId="0" fontId="4" fillId="0" borderId="0" xfId="1" applyNumberFormat="1" applyFont="1" applyAlignment="1">
      <alignment horizontal="center" vertical="center" wrapText="1"/>
    </xf>
    <xf numFmtId="0" fontId="5" fillId="0" borderId="0" xfId="1" applyNumberFormat="1" applyFont="1" applyAlignment="1">
      <alignment horizontal="center" wrapText="1"/>
    </xf>
    <xf numFmtId="0" fontId="21" fillId="0" borderId="4" xfId="0" applyFont="1" applyBorder="1" applyAlignment="1">
      <alignment horizontal="left" wrapText="1"/>
    </xf>
    <xf numFmtId="0" fontId="20" fillId="0" borderId="4" xfId="6" applyFont="1" applyFill="1" applyBorder="1" applyAlignment="1">
      <alignment horizontal="left" vertical="top" wrapText="1"/>
    </xf>
    <xf numFmtId="0" fontId="2" fillId="4" borderId="4" xfId="0" applyFont="1" applyFill="1" applyBorder="1" applyAlignment="1">
      <alignment horizontal="justify" vertical="top" wrapText="1"/>
    </xf>
    <xf numFmtId="0" fontId="2" fillId="4" borderId="8" xfId="0" applyFont="1" applyFill="1" applyBorder="1" applyAlignment="1">
      <alignment horizontal="justify" vertical="top" wrapText="1"/>
    </xf>
    <xf numFmtId="0" fontId="3" fillId="0" borderId="4" xfId="6" applyFont="1" applyFill="1" applyBorder="1" applyAlignment="1">
      <alignment horizontal="left" vertical="top" wrapText="1"/>
    </xf>
    <xf numFmtId="0" fontId="3" fillId="0" borderId="4" xfId="3" applyFont="1" applyBorder="1" applyAlignment="1">
      <alignment horizontal="left" vertical="top"/>
    </xf>
    <xf numFmtId="0" fontId="2" fillId="4" borderId="4" xfId="0" applyFont="1" applyFill="1" applyBorder="1" applyAlignment="1">
      <alignment horizontal="left" vertical="top" wrapText="1" indent="1"/>
    </xf>
    <xf numFmtId="0" fontId="15" fillId="3" borderId="2" xfId="1" quotePrefix="1" applyNumberFormat="1" applyFont="1" applyFill="1" applyBorder="1" applyAlignment="1">
      <alignment vertical="center" wrapText="1"/>
    </xf>
    <xf numFmtId="0" fontId="15" fillId="3" borderId="5" xfId="1" quotePrefix="1" applyNumberFormat="1" applyFont="1" applyFill="1" applyBorder="1" applyAlignment="1">
      <alignment vertical="center" wrapText="1"/>
    </xf>
    <xf numFmtId="0" fontId="15" fillId="3" borderId="3" xfId="1" quotePrefix="1" applyNumberFormat="1" applyFont="1" applyFill="1" applyBorder="1" applyAlignment="1">
      <alignment vertical="center" wrapText="1"/>
    </xf>
    <xf numFmtId="0" fontId="2" fillId="0" borderId="2" xfId="0" applyFont="1" applyFill="1" applyBorder="1" applyAlignment="1">
      <alignment horizontal="right" vertical="center" wrapText="1"/>
    </xf>
    <xf numFmtId="0" fontId="3" fillId="0" borderId="3" xfId="0" quotePrefix="1" applyFont="1" applyFill="1" applyBorder="1" applyAlignment="1">
      <alignment horizontal="left" vertical="center" wrapText="1"/>
    </xf>
    <xf numFmtId="0" fontId="11" fillId="0" borderId="4" xfId="0" quotePrefix="1" applyFont="1" applyFill="1" applyBorder="1" applyAlignment="1">
      <alignment horizontal="left" vertical="center"/>
    </xf>
    <xf numFmtId="0" fontId="2" fillId="0" borderId="4" xfId="0" quotePrefix="1" applyFont="1" applyFill="1" applyBorder="1" applyAlignment="1">
      <alignment horizontal="left" vertical="center" wrapText="1"/>
    </xf>
    <xf numFmtId="0" fontId="3" fillId="0" borderId="4" xfId="0" quotePrefix="1" applyFont="1" applyFill="1" applyBorder="1" applyAlignment="1">
      <alignment horizontal="left" vertical="center" wrapText="1"/>
    </xf>
    <xf numFmtId="14" fontId="2" fillId="0" borderId="0" xfId="1" applyNumberFormat="1" applyAlignment="1">
      <alignment vertical="center"/>
    </xf>
    <xf numFmtId="164" fontId="2" fillId="0" borderId="0" xfId="1" applyAlignment="1">
      <alignment horizontal="left" vertical="top" wrapText="1"/>
    </xf>
    <xf numFmtId="164" fontId="2" fillId="0" borderId="0" xfId="1">
      <alignment vertical="center" wrapText="1"/>
    </xf>
    <xf numFmtId="0" fontId="2" fillId="0" borderId="0" xfId="1" applyNumberFormat="1" applyAlignment="1">
      <alignment horizontal="right" vertical="center"/>
    </xf>
    <xf numFmtId="0" fontId="3" fillId="0" borderId="4" xfId="1" applyNumberFormat="1" applyFont="1" applyBorder="1" applyAlignment="1">
      <alignment horizontal="right" vertical="top" wrapText="1"/>
    </xf>
    <xf numFmtId="0" fontId="7" fillId="5" borderId="4" xfId="1" applyNumberFormat="1" applyFont="1" applyFill="1" applyBorder="1" applyAlignment="1">
      <alignment horizontal="center" vertical="center" wrapText="1"/>
    </xf>
    <xf numFmtId="0" fontId="8" fillId="5" borderId="4" xfId="1" applyNumberFormat="1" applyFont="1" applyFill="1" applyBorder="1" applyAlignment="1">
      <alignment horizontal="center" vertical="center" wrapText="1"/>
    </xf>
    <xf numFmtId="0" fontId="9" fillId="6" borderId="4" xfId="1" applyNumberFormat="1" applyFont="1" applyFill="1" applyBorder="1" applyAlignment="1">
      <alignment horizontal="center" vertical="center" wrapText="1"/>
    </xf>
    <xf numFmtId="0" fontId="9" fillId="6" borderId="2" xfId="1" quotePrefix="1" applyNumberFormat="1" applyFont="1" applyFill="1" applyBorder="1" applyAlignment="1">
      <alignment horizontal="left" vertical="top" wrapText="1"/>
    </xf>
    <xf numFmtId="49" fontId="20" fillId="0" borderId="4" xfId="0" applyNumberFormat="1" applyFont="1" applyBorder="1" applyAlignment="1">
      <alignment horizontal="right" vertical="center" wrapText="1"/>
    </xf>
    <xf numFmtId="0" fontId="20" fillId="0" borderId="2" xfId="0" quotePrefix="1" applyFont="1" applyBorder="1" applyAlignment="1">
      <alignment horizontal="right" vertical="top" wrapText="1"/>
    </xf>
    <xf numFmtId="0" fontId="7" fillId="2" borderId="4" xfId="0" applyFont="1" applyFill="1" applyBorder="1" applyAlignment="1">
      <alignment vertical="center" wrapText="1"/>
    </xf>
    <xf numFmtId="0" fontId="7" fillId="2" borderId="4" xfId="0" quotePrefix="1" applyFont="1" applyFill="1" applyBorder="1" applyAlignment="1">
      <alignment horizontal="right" vertical="top" wrapText="1"/>
    </xf>
    <xf numFmtId="0" fontId="15" fillId="2" borderId="2" xfId="1" quotePrefix="1" applyNumberFormat="1" applyFont="1" applyFill="1" applyBorder="1" applyAlignment="1">
      <alignment horizontal="right" vertical="center" wrapText="1"/>
    </xf>
    <xf numFmtId="0" fontId="20" fillId="0" borderId="4" xfId="1" quotePrefix="1" applyNumberFormat="1" applyFont="1" applyBorder="1" applyAlignment="1">
      <alignment horizontal="right" vertical="center" wrapText="1"/>
    </xf>
    <xf numFmtId="0" fontId="3" fillId="0" borderId="2" xfId="0" quotePrefix="1" applyFont="1" applyBorder="1" applyAlignment="1">
      <alignment horizontal="left" vertical="center" wrapText="1"/>
    </xf>
    <xf numFmtId="0" fontId="3" fillId="7" borderId="2" xfId="0" applyFont="1" applyFill="1" applyBorder="1" applyAlignment="1">
      <alignment horizontal="left" vertical="center" wrapText="1"/>
    </xf>
    <xf numFmtId="49" fontId="20" fillId="0" borderId="6" xfId="0" applyNumberFormat="1" applyFont="1" applyBorder="1" applyAlignment="1">
      <alignment horizontal="right" vertical="center" wrapText="1"/>
    </xf>
    <xf numFmtId="0" fontId="3" fillId="9" borderId="2" xfId="0" quotePrefix="1" applyFont="1" applyFill="1" applyBorder="1" applyAlignment="1">
      <alignment horizontal="left" vertical="center" wrapText="1"/>
    </xf>
    <xf numFmtId="0" fontId="3" fillId="0" borderId="2" xfId="0" applyFont="1" applyBorder="1" applyAlignment="1">
      <alignment horizontal="left" vertical="center" wrapText="1"/>
    </xf>
    <xf numFmtId="166" fontId="0" fillId="0" borderId="0" xfId="0" applyNumberFormat="1"/>
    <xf numFmtId="0" fontId="16" fillId="0" borderId="0" xfId="0" applyFont="1"/>
    <xf numFmtId="0" fontId="20" fillId="0" borderId="10" xfId="1" quotePrefix="1" applyNumberFormat="1" applyFont="1" applyBorder="1" applyAlignment="1">
      <alignment horizontal="right" vertical="center" wrapText="1"/>
    </xf>
    <xf numFmtId="0" fontId="3" fillId="7" borderId="11" xfId="0" applyFont="1" applyFill="1" applyBorder="1" applyAlignment="1">
      <alignment horizontal="left" vertical="center" wrapText="1"/>
    </xf>
    <xf numFmtId="0" fontId="2" fillId="0" borderId="10" xfId="1" applyNumberFormat="1" applyBorder="1" applyAlignment="1">
      <alignment horizontal="center" vertical="center" wrapText="1"/>
    </xf>
    <xf numFmtId="0" fontId="7" fillId="0" borderId="4" xfId="0" quotePrefix="1" applyFont="1" applyBorder="1" applyAlignment="1">
      <alignment horizontal="right" vertical="top" wrapText="1"/>
    </xf>
    <xf numFmtId="49" fontId="20" fillId="0" borderId="0" xfId="0" applyNumberFormat="1" applyFont="1" applyAlignment="1">
      <alignment horizontal="right" vertical="center" wrapText="1"/>
    </xf>
    <xf numFmtId="0" fontId="7" fillId="0" borderId="0" xfId="0" quotePrefix="1" applyFont="1" applyAlignment="1">
      <alignment horizontal="right" vertical="top" wrapText="1"/>
    </xf>
    <xf numFmtId="0" fontId="20" fillId="0" borderId="0" xfId="0" applyFont="1" applyAlignment="1">
      <alignment horizontal="center" vertical="center" wrapText="1"/>
    </xf>
    <xf numFmtId="0" fontId="2" fillId="0" borderId="4" xfId="0" applyFont="1" applyBorder="1" applyAlignment="1">
      <alignment horizontal="center" vertical="center" wrapText="1"/>
    </xf>
    <xf numFmtId="165" fontId="16" fillId="0" borderId="0" xfId="0" applyNumberFormat="1" applyFont="1" applyAlignment="1">
      <alignment vertical="center" wrapText="1"/>
    </xf>
    <xf numFmtId="0" fontId="16" fillId="0" borderId="0" xfId="0" applyFont="1" applyAlignment="1">
      <alignment vertical="center" wrapText="1"/>
    </xf>
    <xf numFmtId="0" fontId="17" fillId="4" borderId="4"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6" fillId="0" borderId="0" xfId="1" applyNumberFormat="1" applyFont="1" applyAlignment="1">
      <alignment horizontal="center" wrapText="1"/>
    </xf>
    <xf numFmtId="0" fontId="25" fillId="0" borderId="0" xfId="1" applyNumberFormat="1" applyFont="1" applyAlignment="1">
      <alignment horizontal="center" wrapText="1"/>
    </xf>
    <xf numFmtId="0" fontId="28" fillId="0" borderId="0" xfId="0" applyFont="1"/>
    <xf numFmtId="0" fontId="27" fillId="0" borderId="0" xfId="0" applyFont="1" applyAlignment="1">
      <alignment horizontal="center"/>
    </xf>
    <xf numFmtId="0" fontId="8" fillId="0" borderId="0" xfId="0" applyFont="1" applyAlignment="1">
      <alignment horizontal="left" vertical="center"/>
    </xf>
    <xf numFmtId="0" fontId="3" fillId="0" borderId="2" xfId="1" quotePrefix="1" applyNumberFormat="1" applyFont="1" applyBorder="1" applyAlignment="1">
      <alignment horizontal="left" vertical="top" wrapText="1"/>
    </xf>
    <xf numFmtId="0" fontId="3" fillId="0" borderId="5" xfId="1" applyNumberFormat="1" applyFont="1" applyBorder="1" applyAlignment="1">
      <alignment horizontal="left" vertical="top" wrapText="1"/>
    </xf>
    <xf numFmtId="0" fontId="3" fillId="0" borderId="3" xfId="1" applyNumberFormat="1" applyFont="1" applyBorder="1" applyAlignment="1">
      <alignment horizontal="left" vertical="top" wrapText="1"/>
    </xf>
    <xf numFmtId="0" fontId="3" fillId="0" borderId="4" xfId="1" applyNumberFormat="1" applyFont="1" applyBorder="1" applyAlignment="1">
      <alignment horizontal="left" vertical="top" wrapText="1"/>
    </xf>
    <xf numFmtId="0" fontId="3" fillId="0" borderId="4" xfId="1" quotePrefix="1" applyNumberFormat="1" applyFont="1" applyBorder="1" applyAlignment="1">
      <alignment horizontal="left" vertical="top" wrapText="1"/>
    </xf>
    <xf numFmtId="0" fontId="3" fillId="0" borderId="4" xfId="1" quotePrefix="1" applyNumberFormat="1" applyFont="1" applyFill="1" applyBorder="1" applyAlignment="1">
      <alignment horizontal="left" vertical="top" wrapText="1"/>
    </xf>
    <xf numFmtId="0" fontId="24" fillId="0" borderId="0" xfId="1" applyNumberFormat="1" applyFont="1" applyAlignment="1">
      <alignment horizontal="center" vertical="center" wrapText="1"/>
    </xf>
    <xf numFmtId="0" fontId="25" fillId="0" borderId="0" xfId="1" applyNumberFormat="1" applyFont="1" applyAlignment="1">
      <alignment horizontal="center" wrapText="1"/>
    </xf>
    <xf numFmtId="0" fontId="26" fillId="0" borderId="0" xfId="1" applyNumberFormat="1" applyFont="1" applyAlignment="1">
      <alignment horizontal="center" wrapText="1"/>
    </xf>
    <xf numFmtId="0" fontId="7" fillId="0" borderId="0" xfId="1" applyNumberFormat="1" applyFont="1" applyAlignment="1">
      <alignment horizontal="left" vertical="center" wrapText="1"/>
    </xf>
    <xf numFmtId="0" fontId="10" fillId="6" borderId="2" xfId="1" applyNumberFormat="1" applyFont="1" applyFill="1" applyBorder="1" applyAlignment="1">
      <alignment horizontal="center" vertical="center" wrapText="1"/>
    </xf>
    <xf numFmtId="0" fontId="10" fillId="6" borderId="3" xfId="1" applyNumberFormat="1"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165" fontId="20" fillId="0" borderId="2" xfId="0" applyNumberFormat="1" applyFont="1" applyBorder="1" applyAlignment="1">
      <alignment horizontal="center" vertical="center" wrapText="1"/>
    </xf>
    <xf numFmtId="165" fontId="20" fillId="0" borderId="3" xfId="0" applyNumberFormat="1" applyFont="1" applyBorder="1" applyAlignment="1">
      <alignment horizontal="center" vertical="center" wrapText="1"/>
    </xf>
    <xf numFmtId="165" fontId="7" fillId="2" borderId="2" xfId="0" applyNumberFormat="1" applyFont="1" applyFill="1" applyBorder="1" applyAlignment="1">
      <alignment horizontal="center" vertical="center" wrapText="1"/>
    </xf>
    <xf numFmtId="165" fontId="7" fillId="2" borderId="3" xfId="0" applyNumberFormat="1" applyFont="1" applyFill="1" applyBorder="1" applyAlignment="1">
      <alignment horizontal="center" vertical="center" wrapText="1"/>
    </xf>
    <xf numFmtId="0" fontId="3" fillId="0" borderId="2" xfId="1" applyNumberFormat="1" applyFont="1" applyFill="1" applyBorder="1" applyAlignment="1">
      <alignment horizontal="left" vertical="top" wrapText="1"/>
    </xf>
    <xf numFmtId="0" fontId="3" fillId="0" borderId="5" xfId="1" applyNumberFormat="1" applyFont="1" applyFill="1" applyBorder="1" applyAlignment="1">
      <alignment horizontal="left" vertical="top" wrapText="1"/>
    </xf>
    <xf numFmtId="0" fontId="3" fillId="0" borderId="3" xfId="1" applyNumberFormat="1" applyFont="1" applyFill="1" applyBorder="1" applyAlignment="1">
      <alignment horizontal="left" vertical="top" wrapText="1"/>
    </xf>
    <xf numFmtId="0" fontId="3" fillId="0" borderId="5" xfId="1" quotePrefix="1" applyNumberFormat="1" applyFont="1" applyBorder="1" applyAlignment="1">
      <alignment horizontal="left" vertical="top" wrapText="1"/>
    </xf>
    <xf numFmtId="0" fontId="3" fillId="0" borderId="3" xfId="1" quotePrefix="1" applyNumberFormat="1" applyFont="1" applyBorder="1" applyAlignment="1">
      <alignment horizontal="left" vertical="top" wrapText="1"/>
    </xf>
    <xf numFmtId="0" fontId="15" fillId="2" borderId="2" xfId="1" quotePrefix="1" applyNumberFormat="1" applyFont="1" applyFill="1" applyBorder="1" applyAlignment="1">
      <alignment horizontal="left" vertical="center" wrapText="1"/>
    </xf>
    <xf numFmtId="0" fontId="15" fillId="2" borderId="5" xfId="1" quotePrefix="1" applyNumberFormat="1" applyFont="1" applyFill="1" applyBorder="1" applyAlignment="1">
      <alignment horizontal="left" vertical="center" wrapText="1"/>
    </xf>
    <xf numFmtId="0" fontId="15" fillId="2" borderId="3" xfId="1" quotePrefix="1" applyNumberFormat="1" applyFont="1" applyFill="1" applyBorder="1" applyAlignment="1">
      <alignment horizontal="left" vertical="center" wrapText="1"/>
    </xf>
    <xf numFmtId="0" fontId="20" fillId="0" borderId="4" xfId="0" applyFont="1" applyBorder="1" applyAlignment="1">
      <alignment horizontal="center" vertical="center" wrapText="1"/>
    </xf>
    <xf numFmtId="0" fontId="20" fillId="8"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165" fontId="16" fillId="0" borderId="2" xfId="0" applyNumberFormat="1" applyFont="1" applyBorder="1" applyAlignment="1">
      <alignment horizontal="center" vertical="center" wrapText="1"/>
    </xf>
    <xf numFmtId="165" fontId="16" fillId="0" borderId="3" xfId="0" applyNumberFormat="1" applyFont="1" applyBorder="1" applyAlignment="1">
      <alignment horizontal="center" vertical="center" wrapText="1"/>
    </xf>
    <xf numFmtId="0" fontId="23" fillId="10" borderId="4" xfId="0" applyFont="1" applyFill="1" applyBorder="1" applyAlignment="1">
      <alignment horizontal="center" vertical="center" wrapText="1"/>
    </xf>
    <xf numFmtId="165" fontId="16" fillId="10" borderId="11" xfId="0" applyNumberFormat="1" applyFont="1" applyFill="1" applyBorder="1" applyAlignment="1">
      <alignment horizontal="center" vertical="center" wrapText="1"/>
    </xf>
    <xf numFmtId="165" fontId="16" fillId="10" borderId="12" xfId="0" applyNumberFormat="1" applyFont="1" applyFill="1" applyBorder="1" applyAlignment="1">
      <alignment horizontal="center" vertical="center" wrapText="1"/>
    </xf>
    <xf numFmtId="165" fontId="16" fillId="10" borderId="8" xfId="0" applyNumberFormat="1" applyFont="1" applyFill="1" applyBorder="1" applyAlignment="1">
      <alignment horizontal="center" vertical="center" wrapText="1"/>
    </xf>
    <xf numFmtId="165" fontId="16" fillId="10" borderId="9"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3" fillId="0" borderId="2" xfId="1" applyNumberFormat="1" applyFont="1" applyFill="1" applyBorder="1" applyAlignment="1">
      <alignment horizontal="right" vertical="top" wrapText="1"/>
    </xf>
    <xf numFmtId="0" fontId="3" fillId="0" borderId="3" xfId="1" applyNumberFormat="1" applyFont="1" applyFill="1" applyBorder="1" applyAlignment="1">
      <alignment horizontal="right" vertical="top" wrapText="1"/>
    </xf>
    <xf numFmtId="0" fontId="3" fillId="0" borderId="2" xfId="1" quotePrefix="1" applyNumberFormat="1" applyFont="1" applyFill="1" applyBorder="1" applyAlignment="1">
      <alignment horizontal="left" vertical="top"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2" fillId="0" borderId="2" xfId="1" applyNumberFormat="1" applyBorder="1" applyAlignment="1">
      <alignment horizontal="center" vertical="center"/>
    </xf>
    <xf numFmtId="0" fontId="2" fillId="0" borderId="3" xfId="1" applyNumberFormat="1" applyBorder="1" applyAlignment="1">
      <alignment horizontal="center" vertical="center"/>
    </xf>
    <xf numFmtId="0" fontId="2" fillId="0" borderId="5" xfId="1" applyNumberFormat="1" applyBorder="1" applyAlignment="1">
      <alignment horizontal="center" vertical="center"/>
    </xf>
    <xf numFmtId="0" fontId="2" fillId="0" borderId="5" xfId="1" applyNumberFormat="1" applyBorder="1" applyAlignment="1">
      <alignment horizontal="center" vertical="center" wrapText="1"/>
    </xf>
    <xf numFmtId="0" fontId="2" fillId="0" borderId="3" xfId="1" applyNumberFormat="1" applyBorder="1" applyAlignment="1">
      <alignment horizontal="center" vertical="center" wrapText="1"/>
    </xf>
    <xf numFmtId="0" fontId="2" fillId="0" borderId="2" xfId="1" applyNumberFormat="1" applyBorder="1" applyAlignment="1">
      <alignment horizontal="center" vertical="center" wrapText="1"/>
    </xf>
    <xf numFmtId="0" fontId="4" fillId="0" borderId="0" xfId="1" applyNumberFormat="1" applyFont="1" applyAlignment="1">
      <alignment horizontal="center" vertical="center" wrapText="1"/>
    </xf>
    <xf numFmtId="0" fontId="5" fillId="0" borderId="0" xfId="1" applyNumberFormat="1" applyFont="1" applyAlignment="1">
      <alignment horizontal="center" wrapText="1"/>
    </xf>
    <xf numFmtId="0" fontId="6" fillId="0" borderId="0" xfId="1" applyNumberFormat="1" applyFont="1" applyAlignment="1">
      <alignment horizontal="center" wrapText="1"/>
    </xf>
    <xf numFmtId="0" fontId="9" fillId="2" borderId="2" xfId="1"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5"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2" fillId="3" borderId="4" xfId="0" applyFont="1" applyFill="1" applyBorder="1" applyAlignment="1">
      <alignment wrapText="1"/>
    </xf>
    <xf numFmtId="0" fontId="3" fillId="0" borderId="5" xfId="3" quotePrefix="1" applyFont="1" applyBorder="1" applyAlignment="1">
      <alignment horizontal="right" vertical="center" readingOrder="1"/>
    </xf>
    <xf numFmtId="0" fontId="3" fillId="0" borderId="3" xfId="3" quotePrefix="1" applyFont="1" applyBorder="1" applyAlignment="1">
      <alignment horizontal="right" vertical="center" readingOrder="1"/>
    </xf>
    <xf numFmtId="0" fontId="11" fillId="3" borderId="2" xfId="1" quotePrefix="1" applyNumberFormat="1" applyFont="1" applyFill="1" applyBorder="1" applyAlignment="1">
      <alignment horizontal="center" vertical="center" wrapText="1"/>
    </xf>
    <xf numFmtId="0" fontId="11" fillId="3" borderId="3" xfId="1" quotePrefix="1" applyNumberFormat="1" applyFont="1" applyFill="1" applyBorder="1" applyAlignment="1">
      <alignment horizontal="center" vertical="center" wrapText="1"/>
    </xf>
    <xf numFmtId="0" fontId="3" fillId="0" borderId="7" xfId="1" quotePrefix="1" applyNumberFormat="1" applyFont="1" applyBorder="1" applyAlignment="1">
      <alignment horizontal="center" vertical="center" wrapText="1"/>
    </xf>
    <xf numFmtId="0" fontId="3" fillId="0" borderId="6" xfId="1" quotePrefix="1" applyNumberFormat="1" applyFont="1" applyBorder="1" applyAlignment="1">
      <alignment horizontal="center" vertical="center" wrapText="1"/>
    </xf>
    <xf numFmtId="44" fontId="3" fillId="0" borderId="7" xfId="4" quotePrefix="1" applyFont="1" applyBorder="1" applyAlignment="1">
      <alignment horizontal="center" vertical="center" wrapText="1"/>
    </xf>
    <xf numFmtId="44" fontId="3" fillId="0" borderId="6" xfId="4" quotePrefix="1" applyFont="1" applyBorder="1" applyAlignment="1">
      <alignment horizontal="center" vertical="center" wrapText="1"/>
    </xf>
    <xf numFmtId="0" fontId="3" fillId="0" borderId="5" xfId="1" quotePrefix="1" applyNumberFormat="1" applyFont="1" applyFill="1" applyBorder="1" applyAlignment="1">
      <alignment horizontal="left" vertical="top" wrapText="1"/>
    </xf>
    <xf numFmtId="0" fontId="3" fillId="0" borderId="3" xfId="1" quotePrefix="1" applyNumberFormat="1" applyFont="1" applyFill="1" applyBorder="1" applyAlignment="1">
      <alignment horizontal="left" vertical="top" wrapText="1"/>
    </xf>
    <xf numFmtId="0" fontId="2" fillId="0" borderId="2" xfId="0" applyFont="1" applyBorder="1" applyAlignment="1">
      <alignment horizontal="right" vertical="top" wrapText="1"/>
    </xf>
    <xf numFmtId="0" fontId="2" fillId="0" borderId="3" xfId="0" applyFont="1" applyBorder="1" applyAlignment="1">
      <alignment horizontal="right" vertical="top" wrapText="1"/>
    </xf>
    <xf numFmtId="0" fontId="15" fillId="3" borderId="4" xfId="1" quotePrefix="1" applyNumberFormat="1" applyFont="1" applyFill="1" applyBorder="1" applyAlignment="1">
      <alignment horizontal="left" vertical="center" wrapText="1"/>
    </xf>
    <xf numFmtId="0" fontId="15" fillId="3" borderId="2" xfId="1" quotePrefix="1" applyNumberFormat="1" applyFont="1" applyFill="1" applyBorder="1" applyAlignment="1">
      <alignment horizontal="left" vertical="center" wrapText="1"/>
    </xf>
    <xf numFmtId="0" fontId="15" fillId="3" borderId="5" xfId="1" quotePrefix="1" applyNumberFormat="1" applyFont="1" applyFill="1" applyBorder="1" applyAlignment="1">
      <alignment horizontal="left" vertical="center" wrapText="1"/>
    </xf>
    <xf numFmtId="0" fontId="15" fillId="3" borderId="3" xfId="1" quotePrefix="1" applyNumberFormat="1" applyFont="1" applyFill="1" applyBorder="1" applyAlignment="1">
      <alignment horizontal="left" vertical="center" wrapText="1"/>
    </xf>
    <xf numFmtId="0" fontId="15" fillId="3" borderId="5" xfId="1" quotePrefix="1" applyNumberFormat="1" applyFont="1" applyFill="1" applyBorder="1" applyAlignment="1">
      <alignment horizontal="center" vertical="center" wrapText="1"/>
    </xf>
    <xf numFmtId="0" fontId="15" fillId="3" borderId="3" xfId="1" quotePrefix="1" applyNumberFormat="1" applyFont="1" applyFill="1" applyBorder="1" applyAlignment="1">
      <alignment horizontal="center" vertical="center" wrapText="1"/>
    </xf>
    <xf numFmtId="0" fontId="24" fillId="0" borderId="0" xfId="1" applyNumberFormat="1" applyFont="1" applyAlignment="1">
      <alignment horizontal="center" wrapText="1"/>
    </xf>
  </cellXfs>
  <cellStyles count="7">
    <cellStyle name="Currency" xfId="4" builtinId="4"/>
    <cellStyle name="Normal" xfId="0" builtinId="0"/>
    <cellStyle name="Normal 2" xfId="3"/>
    <cellStyle name="Normal 2 5" xfId="6"/>
    <cellStyle name="Normal 4" xfId="1"/>
    <cellStyle name="Normal 6" xfId="2"/>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workbookViewId="0">
      <selection activeCell="B9" sqref="B9"/>
    </sheetView>
  </sheetViews>
  <sheetFormatPr defaultRowHeight="15" x14ac:dyDescent="0.25"/>
  <cols>
    <col min="2" max="2" width="60.140625" customWidth="1"/>
  </cols>
  <sheetData>
    <row r="1" spans="2:2" x14ac:dyDescent="0.25">
      <c r="B1" s="90" t="s">
        <v>222</v>
      </c>
    </row>
    <row r="3" spans="2:2" ht="15.75" x14ac:dyDescent="0.25">
      <c r="B3" s="123" t="s">
        <v>223</v>
      </c>
    </row>
    <row r="5" spans="2:2" ht="15.75" x14ac:dyDescent="0.25">
      <c r="B5" s="124" t="s">
        <v>700</v>
      </c>
    </row>
    <row r="6" spans="2:2" x14ac:dyDescent="0.25">
      <c r="B6" t="s">
        <v>698</v>
      </c>
    </row>
    <row r="7" spans="2:2" x14ac:dyDescent="0.25">
      <c r="B7" t="s">
        <v>54</v>
      </c>
    </row>
    <row r="8" spans="2:2" x14ac:dyDescent="0.25">
      <c r="B8" t="s">
        <v>242</v>
      </c>
    </row>
    <row r="9" spans="2:2" x14ac:dyDescent="0.25">
      <c r="B9"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2"/>
  <sheetViews>
    <sheetView tabSelected="1" topLeftCell="A214" workbookViewId="0">
      <selection activeCell="H13" sqref="H13"/>
    </sheetView>
  </sheetViews>
  <sheetFormatPr defaultRowHeight="15" x14ac:dyDescent="0.25"/>
  <cols>
    <col min="1" max="1" width="8.5703125" customWidth="1"/>
    <col min="2" max="3" width="33" customWidth="1"/>
    <col min="4" max="4" width="11.7109375" customWidth="1"/>
    <col min="6" max="6" width="2.5703125" customWidth="1"/>
    <col min="7" max="7" width="31.5703125" customWidth="1"/>
  </cols>
  <sheetData>
    <row r="1" spans="1:4" x14ac:dyDescent="0.25">
      <c r="A1" s="87"/>
      <c r="B1" s="88"/>
      <c r="C1" s="89"/>
      <c r="D1" s="90" t="s">
        <v>724</v>
      </c>
    </row>
    <row r="2" spans="1:4" ht="15.75" x14ac:dyDescent="0.25">
      <c r="A2" s="132" t="s">
        <v>0</v>
      </c>
      <c r="B2" s="132"/>
      <c r="C2" s="132"/>
      <c r="D2" s="132"/>
    </row>
    <row r="3" spans="1:4" ht="15.75" x14ac:dyDescent="0.25">
      <c r="A3" s="203" t="s">
        <v>726</v>
      </c>
      <c r="B3" s="203"/>
      <c r="C3" s="203"/>
      <c r="D3" s="203"/>
    </row>
    <row r="4" spans="1:4" ht="15.75" x14ac:dyDescent="0.25">
      <c r="A4" s="134" t="s">
        <v>698</v>
      </c>
      <c r="B4" s="133"/>
      <c r="C4" s="133"/>
      <c r="D4" s="133"/>
    </row>
    <row r="5" spans="1:4" ht="15.75" x14ac:dyDescent="0.25">
      <c r="A5" s="121"/>
      <c r="B5" s="122"/>
      <c r="C5" s="122"/>
      <c r="D5" s="122"/>
    </row>
    <row r="6" spans="1:4" x14ac:dyDescent="0.25">
      <c r="A6" s="135" t="s">
        <v>1</v>
      </c>
      <c r="B6" s="135"/>
      <c r="C6" s="135"/>
      <c r="D6" s="135"/>
    </row>
    <row r="7" spans="1:4" ht="15.75" customHeight="1" x14ac:dyDescent="0.25">
      <c r="A7" s="91">
        <v>1</v>
      </c>
      <c r="B7" s="129" t="s">
        <v>339</v>
      </c>
      <c r="C7" s="130"/>
      <c r="D7" s="130"/>
    </row>
    <row r="8" spans="1:4" x14ac:dyDescent="0.25">
      <c r="A8" s="91">
        <v>2</v>
      </c>
      <c r="B8" s="129" t="s">
        <v>720</v>
      </c>
      <c r="C8" s="130"/>
      <c r="D8" s="130"/>
    </row>
    <row r="9" spans="1:4" ht="28.5" customHeight="1" x14ac:dyDescent="0.25">
      <c r="A9" s="91">
        <v>3</v>
      </c>
      <c r="B9" s="126" t="s">
        <v>340</v>
      </c>
      <c r="C9" s="127"/>
      <c r="D9" s="128"/>
    </row>
    <row r="10" spans="1:4" ht="26.25" customHeight="1" x14ac:dyDescent="0.25">
      <c r="A10" s="91">
        <v>4</v>
      </c>
      <c r="B10" s="126" t="s">
        <v>341</v>
      </c>
      <c r="C10" s="127"/>
      <c r="D10" s="128"/>
    </row>
    <row r="11" spans="1:4" ht="28.5" customHeight="1" x14ac:dyDescent="0.25">
      <c r="A11" s="91">
        <v>5</v>
      </c>
      <c r="B11" s="129" t="s">
        <v>342</v>
      </c>
      <c r="C11" s="130"/>
      <c r="D11" s="130"/>
    </row>
    <row r="12" spans="1:4" x14ac:dyDescent="0.25">
      <c r="A12" s="91">
        <v>6</v>
      </c>
      <c r="B12" s="129" t="s">
        <v>9</v>
      </c>
      <c r="C12" s="130"/>
      <c r="D12" s="130"/>
    </row>
    <row r="13" spans="1:4" ht="52.5" customHeight="1" x14ac:dyDescent="0.25">
      <c r="A13" s="91">
        <v>7</v>
      </c>
      <c r="B13" s="129" t="s">
        <v>343</v>
      </c>
      <c r="C13" s="130"/>
      <c r="D13" s="130"/>
    </row>
    <row r="14" spans="1:4" ht="39.75" customHeight="1" x14ac:dyDescent="0.25">
      <c r="A14" s="91">
        <v>8</v>
      </c>
      <c r="B14" s="131" t="s">
        <v>719</v>
      </c>
      <c r="C14" s="131"/>
      <c r="D14" s="131"/>
    </row>
    <row r="15" spans="1:4" ht="30" customHeight="1" x14ac:dyDescent="0.25">
      <c r="A15" s="91">
        <v>9</v>
      </c>
      <c r="B15" s="131" t="s">
        <v>722</v>
      </c>
      <c r="C15" s="131"/>
      <c r="D15" s="131"/>
    </row>
    <row r="16" spans="1:4" ht="30" customHeight="1" x14ac:dyDescent="0.25">
      <c r="A16" s="91">
        <v>10</v>
      </c>
      <c r="B16" s="131" t="s">
        <v>344</v>
      </c>
      <c r="C16" s="131"/>
      <c r="D16" s="131"/>
    </row>
    <row r="17" spans="1:4" ht="28.5" customHeight="1" x14ac:dyDescent="0.25">
      <c r="A17" s="91">
        <v>11</v>
      </c>
      <c r="B17" s="144" t="s">
        <v>701</v>
      </c>
      <c r="C17" s="145"/>
      <c r="D17" s="146"/>
    </row>
    <row r="18" spans="1:4" ht="27.75" customHeight="1" x14ac:dyDescent="0.25">
      <c r="A18" s="91">
        <v>12</v>
      </c>
      <c r="B18" s="131" t="s">
        <v>718</v>
      </c>
      <c r="C18" s="131"/>
      <c r="D18" s="131"/>
    </row>
    <row r="19" spans="1:4" ht="18" customHeight="1" x14ac:dyDescent="0.25">
      <c r="A19" s="91">
        <v>13</v>
      </c>
      <c r="B19" s="131" t="s">
        <v>345</v>
      </c>
      <c r="C19" s="131"/>
      <c r="D19" s="131"/>
    </row>
    <row r="20" spans="1:4" ht="14.25" customHeight="1" x14ac:dyDescent="0.25">
      <c r="A20" s="91">
        <v>14</v>
      </c>
      <c r="B20" s="126" t="s">
        <v>346</v>
      </c>
      <c r="C20" s="147"/>
      <c r="D20" s="148"/>
    </row>
    <row r="22" spans="1:4" ht="38.25" x14ac:dyDescent="0.25">
      <c r="A22" s="92" t="s">
        <v>347</v>
      </c>
      <c r="B22" s="92" t="s">
        <v>348</v>
      </c>
      <c r="C22" s="93" t="s">
        <v>16</v>
      </c>
      <c r="D22" s="93" t="s">
        <v>17</v>
      </c>
    </row>
    <row r="23" spans="1:4" ht="15.75" x14ac:dyDescent="0.25">
      <c r="A23" s="94" t="s">
        <v>349</v>
      </c>
      <c r="B23" s="95" t="s">
        <v>350</v>
      </c>
      <c r="C23" s="136"/>
      <c r="D23" s="137"/>
    </row>
    <row r="24" spans="1:4" x14ac:dyDescent="0.25">
      <c r="A24" s="96"/>
      <c r="B24" s="97" t="s">
        <v>351</v>
      </c>
      <c r="C24" s="138">
        <v>50</v>
      </c>
      <c r="D24" s="139"/>
    </row>
    <row r="25" spans="1:4" x14ac:dyDescent="0.25">
      <c r="A25" s="96"/>
      <c r="B25" s="97" t="s">
        <v>59</v>
      </c>
      <c r="C25" s="140">
        <v>0</v>
      </c>
      <c r="D25" s="141"/>
    </row>
    <row r="26" spans="1:4" x14ac:dyDescent="0.25">
      <c r="A26" s="98"/>
      <c r="B26" s="99" t="s">
        <v>352</v>
      </c>
      <c r="C26" s="142">
        <f>C24*C25</f>
        <v>0</v>
      </c>
      <c r="D26" s="143"/>
    </row>
    <row r="27" spans="1:4" x14ac:dyDescent="0.25">
      <c r="A27" s="96"/>
      <c r="B27" s="97" t="s">
        <v>353</v>
      </c>
      <c r="C27" s="138"/>
      <c r="D27" s="139"/>
    </row>
    <row r="28" spans="1:4" x14ac:dyDescent="0.25">
      <c r="A28" s="96"/>
      <c r="B28" s="97" t="s">
        <v>354</v>
      </c>
      <c r="C28" s="138"/>
      <c r="D28" s="139"/>
    </row>
    <row r="29" spans="1:4" x14ac:dyDescent="0.25">
      <c r="A29" s="100"/>
      <c r="B29" s="149" t="s">
        <v>355</v>
      </c>
      <c r="C29" s="150"/>
      <c r="D29" s="151"/>
    </row>
    <row r="30" spans="1:4" x14ac:dyDescent="0.25">
      <c r="A30" s="101" t="s">
        <v>356</v>
      </c>
      <c r="B30" s="102" t="s">
        <v>357</v>
      </c>
      <c r="C30" s="53"/>
      <c r="D30" s="53"/>
    </row>
    <row r="31" spans="1:4" ht="25.5" x14ac:dyDescent="0.25">
      <c r="A31" s="101" t="s">
        <v>358</v>
      </c>
      <c r="B31" s="103" t="s">
        <v>359</v>
      </c>
      <c r="C31" s="53"/>
      <c r="D31" s="53"/>
    </row>
    <row r="32" spans="1:4" x14ac:dyDescent="0.25">
      <c r="A32" s="104"/>
      <c r="B32" s="60" t="s">
        <v>227</v>
      </c>
      <c r="C32" s="153" t="s">
        <v>360</v>
      </c>
      <c r="D32" s="153"/>
    </row>
    <row r="34" spans="1:4" ht="15.75" x14ac:dyDescent="0.25">
      <c r="A34" s="94" t="s">
        <v>361</v>
      </c>
      <c r="B34" s="95" t="s">
        <v>362</v>
      </c>
      <c r="C34" s="136"/>
      <c r="D34" s="137"/>
    </row>
    <row r="35" spans="1:4" ht="15.75" customHeight="1" x14ac:dyDescent="0.25">
      <c r="A35" s="96"/>
      <c r="B35" s="97" t="s">
        <v>351</v>
      </c>
      <c r="C35" s="138">
        <v>50</v>
      </c>
      <c r="D35" s="139"/>
    </row>
    <row r="36" spans="1:4" x14ac:dyDescent="0.25">
      <c r="A36" s="96"/>
      <c r="B36" s="97" t="s">
        <v>59</v>
      </c>
      <c r="C36" s="140">
        <v>0</v>
      </c>
      <c r="D36" s="141"/>
    </row>
    <row r="37" spans="1:4" x14ac:dyDescent="0.25">
      <c r="A37" s="98"/>
      <c r="B37" s="99" t="s">
        <v>352</v>
      </c>
      <c r="C37" s="142">
        <f>C35*C36</f>
        <v>0</v>
      </c>
      <c r="D37" s="143"/>
    </row>
    <row r="38" spans="1:4" x14ac:dyDescent="0.25">
      <c r="A38" s="96"/>
      <c r="B38" s="97" t="s">
        <v>353</v>
      </c>
      <c r="C38" s="138"/>
      <c r="D38" s="139"/>
    </row>
    <row r="39" spans="1:4" x14ac:dyDescent="0.25">
      <c r="A39" s="96"/>
      <c r="B39" s="97" t="s">
        <v>354</v>
      </c>
      <c r="C39" s="138"/>
      <c r="D39" s="139"/>
    </row>
    <row r="40" spans="1:4" x14ac:dyDescent="0.25">
      <c r="A40" s="100"/>
      <c r="B40" s="149" t="s">
        <v>355</v>
      </c>
      <c r="C40" s="150"/>
      <c r="D40" s="151"/>
    </row>
    <row r="41" spans="1:4" ht="25.5" x14ac:dyDescent="0.25">
      <c r="A41" s="101" t="s">
        <v>363</v>
      </c>
      <c r="B41" s="105" t="s">
        <v>364</v>
      </c>
      <c r="C41" s="53"/>
      <c r="D41" s="53"/>
    </row>
    <row r="42" spans="1:4" ht="25.5" x14ac:dyDescent="0.25">
      <c r="A42" s="101" t="s">
        <v>365</v>
      </c>
      <c r="B42" s="103" t="s">
        <v>366</v>
      </c>
      <c r="C42" s="53"/>
      <c r="D42" s="53"/>
    </row>
    <row r="43" spans="1:4" x14ac:dyDescent="0.25">
      <c r="A43" s="104"/>
      <c r="B43" s="60" t="s">
        <v>227</v>
      </c>
      <c r="C43" s="152" t="s">
        <v>360</v>
      </c>
      <c r="D43" s="152"/>
    </row>
    <row r="45" spans="1:4" ht="15.75" x14ac:dyDescent="0.25">
      <c r="A45" s="94" t="s">
        <v>367</v>
      </c>
      <c r="B45" s="95" t="s">
        <v>368</v>
      </c>
      <c r="C45" s="136"/>
      <c r="D45" s="137"/>
    </row>
    <row r="46" spans="1:4" x14ac:dyDescent="0.25">
      <c r="A46" s="96"/>
      <c r="B46" s="97" t="s">
        <v>351</v>
      </c>
      <c r="C46" s="138">
        <v>10</v>
      </c>
      <c r="D46" s="139"/>
    </row>
    <row r="47" spans="1:4" x14ac:dyDescent="0.25">
      <c r="A47" s="96"/>
      <c r="B47" s="97" t="s">
        <v>59</v>
      </c>
      <c r="C47" s="140">
        <v>0</v>
      </c>
      <c r="D47" s="141"/>
    </row>
    <row r="48" spans="1:4" x14ac:dyDescent="0.25">
      <c r="A48" s="98"/>
      <c r="B48" s="99" t="s">
        <v>352</v>
      </c>
      <c r="C48" s="142">
        <f>C46*C47</f>
        <v>0</v>
      </c>
      <c r="D48" s="143"/>
    </row>
    <row r="49" spans="1:4" x14ac:dyDescent="0.25">
      <c r="A49" s="96"/>
      <c r="B49" s="97" t="s">
        <v>353</v>
      </c>
      <c r="C49" s="138"/>
      <c r="D49" s="139"/>
    </row>
    <row r="50" spans="1:4" x14ac:dyDescent="0.25">
      <c r="A50" s="96"/>
      <c r="B50" s="97" t="s">
        <v>354</v>
      </c>
      <c r="C50" s="138"/>
      <c r="D50" s="139"/>
    </row>
    <row r="51" spans="1:4" x14ac:dyDescent="0.25">
      <c r="A51" s="100"/>
      <c r="B51" s="149" t="s">
        <v>355</v>
      </c>
      <c r="C51" s="150"/>
      <c r="D51" s="151"/>
    </row>
    <row r="52" spans="1:4" ht="25.5" x14ac:dyDescent="0.25">
      <c r="A52" s="101" t="s">
        <v>369</v>
      </c>
      <c r="B52" s="105" t="s">
        <v>370</v>
      </c>
      <c r="C52" s="53"/>
      <c r="D52" s="53"/>
    </row>
    <row r="53" spans="1:4" ht="25.5" x14ac:dyDescent="0.25">
      <c r="A53" s="101" t="s">
        <v>371</v>
      </c>
      <c r="B53" s="103" t="s">
        <v>372</v>
      </c>
      <c r="C53" s="53"/>
      <c r="D53" s="53"/>
    </row>
    <row r="54" spans="1:4" x14ac:dyDescent="0.25">
      <c r="A54" s="104"/>
      <c r="B54" s="60" t="s">
        <v>227</v>
      </c>
      <c r="C54" s="152" t="s">
        <v>360</v>
      </c>
      <c r="D54" s="152"/>
    </row>
    <row r="56" spans="1:4" ht="15.75" x14ac:dyDescent="0.25">
      <c r="A56" s="94" t="s">
        <v>373</v>
      </c>
      <c r="B56" s="95" t="s">
        <v>368</v>
      </c>
      <c r="C56" s="136"/>
      <c r="D56" s="137"/>
    </row>
    <row r="57" spans="1:4" x14ac:dyDescent="0.25">
      <c r="A57" s="96"/>
      <c r="B57" s="97" t="s">
        <v>351</v>
      </c>
      <c r="C57" s="138">
        <v>10</v>
      </c>
      <c r="D57" s="139"/>
    </row>
    <row r="58" spans="1:4" x14ac:dyDescent="0.25">
      <c r="A58" s="96"/>
      <c r="B58" s="97" t="s">
        <v>59</v>
      </c>
      <c r="C58" s="140">
        <v>0</v>
      </c>
      <c r="D58" s="141"/>
    </row>
    <row r="59" spans="1:4" x14ac:dyDescent="0.25">
      <c r="A59" s="98"/>
      <c r="B59" s="99" t="s">
        <v>352</v>
      </c>
      <c r="C59" s="142">
        <f>C57*C58</f>
        <v>0</v>
      </c>
      <c r="D59" s="154"/>
    </row>
    <row r="60" spans="1:4" x14ac:dyDescent="0.25">
      <c r="A60" s="96"/>
      <c r="B60" s="97" t="s">
        <v>353</v>
      </c>
      <c r="C60" s="138"/>
      <c r="D60" s="139"/>
    </row>
    <row r="61" spans="1:4" x14ac:dyDescent="0.25">
      <c r="A61" s="96"/>
      <c r="B61" s="97" t="s">
        <v>354</v>
      </c>
      <c r="C61" s="138"/>
      <c r="D61" s="139"/>
    </row>
    <row r="62" spans="1:4" x14ac:dyDescent="0.25">
      <c r="A62" s="100"/>
      <c r="B62" s="149" t="s">
        <v>355</v>
      </c>
      <c r="C62" s="150"/>
      <c r="D62" s="151"/>
    </row>
    <row r="63" spans="1:4" ht="25.5" x14ac:dyDescent="0.25">
      <c r="A63" s="101" t="s">
        <v>374</v>
      </c>
      <c r="B63" s="105" t="s">
        <v>375</v>
      </c>
      <c r="C63" s="53"/>
      <c r="D63" s="53"/>
    </row>
    <row r="64" spans="1:4" ht="25.5" x14ac:dyDescent="0.25">
      <c r="A64" s="101" t="s">
        <v>376</v>
      </c>
      <c r="B64" s="103" t="s">
        <v>377</v>
      </c>
      <c r="C64" s="53"/>
      <c r="D64" s="53"/>
    </row>
    <row r="65" spans="1:4" x14ac:dyDescent="0.25">
      <c r="A65" s="104"/>
      <c r="B65" s="60" t="s">
        <v>227</v>
      </c>
      <c r="C65" s="152" t="s">
        <v>360</v>
      </c>
      <c r="D65" s="152"/>
    </row>
    <row r="67" spans="1:4" ht="31.5" x14ac:dyDescent="0.25">
      <c r="A67" s="94" t="s">
        <v>378</v>
      </c>
      <c r="B67" s="95" t="s">
        <v>379</v>
      </c>
      <c r="C67" s="136"/>
      <c r="D67" s="137"/>
    </row>
    <row r="68" spans="1:4" x14ac:dyDescent="0.25">
      <c r="A68" s="96"/>
      <c r="B68" s="97" t="s">
        <v>351</v>
      </c>
      <c r="C68" s="138">
        <v>15</v>
      </c>
      <c r="D68" s="139"/>
    </row>
    <row r="69" spans="1:4" x14ac:dyDescent="0.25">
      <c r="A69" s="96"/>
      <c r="B69" s="97" t="s">
        <v>59</v>
      </c>
      <c r="C69" s="140">
        <v>0</v>
      </c>
      <c r="D69" s="141"/>
    </row>
    <row r="70" spans="1:4" x14ac:dyDescent="0.25">
      <c r="A70" s="98"/>
      <c r="B70" s="99" t="s">
        <v>352</v>
      </c>
      <c r="C70" s="142">
        <f>C68*C69</f>
        <v>0</v>
      </c>
      <c r="D70" s="154"/>
    </row>
    <row r="71" spans="1:4" x14ac:dyDescent="0.25">
      <c r="A71" s="96"/>
      <c r="B71" s="97" t="s">
        <v>353</v>
      </c>
      <c r="C71" s="138"/>
      <c r="D71" s="139"/>
    </row>
    <row r="72" spans="1:4" x14ac:dyDescent="0.25">
      <c r="A72" s="96"/>
      <c r="B72" s="97" t="s">
        <v>354</v>
      </c>
      <c r="C72" s="138"/>
      <c r="D72" s="139"/>
    </row>
    <row r="73" spans="1:4" x14ac:dyDescent="0.25">
      <c r="A73" s="100"/>
      <c r="B73" s="149" t="s">
        <v>355</v>
      </c>
      <c r="C73" s="150"/>
      <c r="D73" s="151"/>
    </row>
    <row r="74" spans="1:4" ht="25.5" x14ac:dyDescent="0.25">
      <c r="A74" s="101" t="s">
        <v>380</v>
      </c>
      <c r="B74" s="103" t="s">
        <v>381</v>
      </c>
      <c r="C74" s="53"/>
      <c r="D74" s="53"/>
    </row>
    <row r="75" spans="1:4" x14ac:dyDescent="0.25">
      <c r="A75" s="104"/>
      <c r="B75" s="60" t="s">
        <v>227</v>
      </c>
      <c r="C75" s="152" t="s">
        <v>360</v>
      </c>
      <c r="D75" s="152"/>
    </row>
    <row r="77" spans="1:4" ht="31.5" x14ac:dyDescent="0.25">
      <c r="A77" s="94" t="s">
        <v>382</v>
      </c>
      <c r="B77" s="95" t="s">
        <v>383</v>
      </c>
      <c r="C77" s="136"/>
      <c r="D77" s="137"/>
    </row>
    <row r="78" spans="1:4" x14ac:dyDescent="0.25">
      <c r="A78" s="96"/>
      <c r="B78" s="97" t="s">
        <v>351</v>
      </c>
      <c r="C78" s="138">
        <v>15</v>
      </c>
      <c r="D78" s="139"/>
    </row>
    <row r="79" spans="1:4" x14ac:dyDescent="0.25">
      <c r="A79" s="96"/>
      <c r="B79" s="97" t="s">
        <v>59</v>
      </c>
      <c r="C79" s="140">
        <v>0</v>
      </c>
      <c r="D79" s="141"/>
    </row>
    <row r="80" spans="1:4" x14ac:dyDescent="0.25">
      <c r="A80" s="98"/>
      <c r="B80" s="99" t="s">
        <v>352</v>
      </c>
      <c r="C80" s="142">
        <f>C78*C79</f>
        <v>0</v>
      </c>
      <c r="D80" s="154"/>
    </row>
    <row r="81" spans="1:4" x14ac:dyDescent="0.25">
      <c r="A81" s="96"/>
      <c r="B81" s="97" t="s">
        <v>353</v>
      </c>
      <c r="C81" s="138"/>
      <c r="D81" s="139"/>
    </row>
    <row r="82" spans="1:4" x14ac:dyDescent="0.25">
      <c r="A82" s="96"/>
      <c r="B82" s="97" t="s">
        <v>354</v>
      </c>
      <c r="C82" s="138"/>
      <c r="D82" s="139"/>
    </row>
    <row r="83" spans="1:4" x14ac:dyDescent="0.25">
      <c r="A83" s="100"/>
      <c r="B83" s="149" t="s">
        <v>355</v>
      </c>
      <c r="C83" s="150"/>
      <c r="D83" s="151"/>
    </row>
    <row r="84" spans="1:4" ht="25.5" x14ac:dyDescent="0.25">
      <c r="A84" s="101" t="s">
        <v>384</v>
      </c>
      <c r="B84" s="103" t="s">
        <v>385</v>
      </c>
      <c r="C84" s="53"/>
      <c r="D84" s="53"/>
    </row>
    <row r="85" spans="1:4" x14ac:dyDescent="0.25">
      <c r="A85" s="104"/>
      <c r="B85" s="60" t="s">
        <v>227</v>
      </c>
      <c r="C85" s="152" t="s">
        <v>360</v>
      </c>
      <c r="D85" s="152"/>
    </row>
    <row r="87" spans="1:4" ht="31.5" x14ac:dyDescent="0.25">
      <c r="A87" s="94" t="s">
        <v>386</v>
      </c>
      <c r="B87" s="95" t="s">
        <v>387</v>
      </c>
      <c r="C87" s="136"/>
      <c r="D87" s="137"/>
    </row>
    <row r="88" spans="1:4" x14ac:dyDescent="0.25">
      <c r="A88" s="96"/>
      <c r="B88" s="97" t="s">
        <v>351</v>
      </c>
      <c r="C88" s="138">
        <v>20</v>
      </c>
      <c r="D88" s="139"/>
    </row>
    <row r="89" spans="1:4" x14ac:dyDescent="0.25">
      <c r="A89" s="96"/>
      <c r="B89" s="97" t="s">
        <v>59</v>
      </c>
      <c r="C89" s="140">
        <v>0</v>
      </c>
      <c r="D89" s="141"/>
    </row>
    <row r="90" spans="1:4" x14ac:dyDescent="0.25">
      <c r="A90" s="98"/>
      <c r="B90" s="99" t="s">
        <v>352</v>
      </c>
      <c r="C90" s="142">
        <f>C88*C89</f>
        <v>0</v>
      </c>
      <c r="D90" s="154"/>
    </row>
    <row r="91" spans="1:4" x14ac:dyDescent="0.25">
      <c r="A91" s="96"/>
      <c r="B91" s="97" t="s">
        <v>353</v>
      </c>
      <c r="C91" s="138"/>
      <c r="D91" s="139"/>
    </row>
    <row r="92" spans="1:4" x14ac:dyDescent="0.25">
      <c r="A92" s="96"/>
      <c r="B92" s="97" t="s">
        <v>354</v>
      </c>
      <c r="C92" s="138"/>
      <c r="D92" s="139"/>
    </row>
    <row r="93" spans="1:4" x14ac:dyDescent="0.25">
      <c r="A93" s="100"/>
      <c r="B93" s="149" t="s">
        <v>355</v>
      </c>
      <c r="C93" s="150"/>
      <c r="D93" s="151"/>
    </row>
    <row r="94" spans="1:4" ht="25.5" x14ac:dyDescent="0.25">
      <c r="A94" s="101" t="s">
        <v>388</v>
      </c>
      <c r="B94" s="103" t="s">
        <v>389</v>
      </c>
      <c r="C94" s="53"/>
      <c r="D94" s="53"/>
    </row>
    <row r="95" spans="1:4" x14ac:dyDescent="0.25">
      <c r="A95" s="104"/>
      <c r="B95" s="60" t="s">
        <v>227</v>
      </c>
      <c r="C95" s="152" t="s">
        <v>360</v>
      </c>
      <c r="D95" s="152"/>
    </row>
    <row r="97" spans="1:4" ht="31.5" x14ac:dyDescent="0.25">
      <c r="A97" s="94" t="s">
        <v>390</v>
      </c>
      <c r="B97" s="95" t="s">
        <v>391</v>
      </c>
      <c r="C97" s="136"/>
      <c r="D97" s="137"/>
    </row>
    <row r="98" spans="1:4" x14ac:dyDescent="0.25">
      <c r="A98" s="96"/>
      <c r="B98" s="97" t="s">
        <v>351</v>
      </c>
      <c r="C98" s="138">
        <v>20</v>
      </c>
      <c r="D98" s="139"/>
    </row>
    <row r="99" spans="1:4" x14ac:dyDescent="0.25">
      <c r="A99" s="96"/>
      <c r="B99" s="97" t="s">
        <v>59</v>
      </c>
      <c r="C99" s="140">
        <v>0</v>
      </c>
      <c r="D99" s="141"/>
    </row>
    <row r="100" spans="1:4" x14ac:dyDescent="0.25">
      <c r="A100" s="98"/>
      <c r="B100" s="99" t="s">
        <v>352</v>
      </c>
      <c r="C100" s="142">
        <f>C98*C99</f>
        <v>0</v>
      </c>
      <c r="D100" s="154"/>
    </row>
    <row r="101" spans="1:4" x14ac:dyDescent="0.25">
      <c r="A101" s="96"/>
      <c r="B101" s="97" t="s">
        <v>353</v>
      </c>
      <c r="C101" s="138"/>
      <c r="D101" s="139"/>
    </row>
    <row r="102" spans="1:4" x14ac:dyDescent="0.25">
      <c r="A102" s="96"/>
      <c r="B102" s="97" t="s">
        <v>354</v>
      </c>
      <c r="C102" s="138"/>
      <c r="D102" s="139"/>
    </row>
    <row r="103" spans="1:4" x14ac:dyDescent="0.25">
      <c r="A103" s="100"/>
      <c r="B103" s="149" t="s">
        <v>355</v>
      </c>
      <c r="C103" s="150"/>
      <c r="D103" s="151"/>
    </row>
    <row r="104" spans="1:4" ht="25.5" x14ac:dyDescent="0.25">
      <c r="A104" s="101" t="s">
        <v>392</v>
      </c>
      <c r="B104" s="103" t="s">
        <v>393</v>
      </c>
      <c r="C104" s="53"/>
      <c r="D104" s="53"/>
    </row>
    <row r="105" spans="1:4" x14ac:dyDescent="0.25">
      <c r="A105" s="104"/>
      <c r="B105" s="60" t="s">
        <v>227</v>
      </c>
      <c r="C105" s="152" t="s">
        <v>360</v>
      </c>
      <c r="D105" s="152"/>
    </row>
    <row r="107" spans="1:4" ht="31.5" x14ac:dyDescent="0.25">
      <c r="A107" s="94" t="s">
        <v>394</v>
      </c>
      <c r="B107" s="95" t="s">
        <v>395</v>
      </c>
      <c r="C107" s="136"/>
      <c r="D107" s="137"/>
    </row>
    <row r="108" spans="1:4" x14ac:dyDescent="0.25">
      <c r="A108" s="96"/>
      <c r="B108" s="97" t="s">
        <v>351</v>
      </c>
      <c r="C108" s="138">
        <v>20</v>
      </c>
      <c r="D108" s="139"/>
    </row>
    <row r="109" spans="1:4" x14ac:dyDescent="0.25">
      <c r="A109" s="96"/>
      <c r="B109" s="97" t="s">
        <v>59</v>
      </c>
      <c r="C109" s="140">
        <v>0</v>
      </c>
      <c r="D109" s="141"/>
    </row>
    <row r="110" spans="1:4" x14ac:dyDescent="0.25">
      <c r="A110" s="98"/>
      <c r="B110" s="99" t="s">
        <v>352</v>
      </c>
      <c r="C110" s="142">
        <f>C108*C109</f>
        <v>0</v>
      </c>
      <c r="D110" s="154"/>
    </row>
    <row r="111" spans="1:4" x14ac:dyDescent="0.25">
      <c r="A111" s="96"/>
      <c r="B111" s="97" t="s">
        <v>353</v>
      </c>
      <c r="C111" s="138"/>
      <c r="D111" s="139"/>
    </row>
    <row r="112" spans="1:4" x14ac:dyDescent="0.25">
      <c r="A112" s="96"/>
      <c r="B112" s="97" t="s">
        <v>354</v>
      </c>
      <c r="C112" s="138"/>
      <c r="D112" s="139"/>
    </row>
    <row r="113" spans="1:4" x14ac:dyDescent="0.25">
      <c r="A113" s="100"/>
      <c r="B113" s="149" t="s">
        <v>355</v>
      </c>
      <c r="C113" s="150"/>
      <c r="D113" s="151"/>
    </row>
    <row r="114" spans="1:4" ht="25.5" x14ac:dyDescent="0.25">
      <c r="A114" s="101" t="s">
        <v>396</v>
      </c>
      <c r="B114" s="103" t="s">
        <v>397</v>
      </c>
      <c r="C114" s="53"/>
      <c r="D114" s="53"/>
    </row>
    <row r="115" spans="1:4" x14ac:dyDescent="0.25">
      <c r="A115" s="104"/>
      <c r="B115" s="60" t="s">
        <v>227</v>
      </c>
      <c r="C115" s="152" t="s">
        <v>360</v>
      </c>
      <c r="D115" s="152"/>
    </row>
    <row r="117" spans="1:4" ht="31.5" x14ac:dyDescent="0.25">
      <c r="A117" s="94" t="s">
        <v>398</v>
      </c>
      <c r="B117" s="95" t="s">
        <v>399</v>
      </c>
      <c r="C117" s="136"/>
      <c r="D117" s="137"/>
    </row>
    <row r="118" spans="1:4" x14ac:dyDescent="0.25">
      <c r="A118" s="96"/>
      <c r="B118" s="97" t="s">
        <v>351</v>
      </c>
      <c r="C118" s="138">
        <v>20</v>
      </c>
      <c r="D118" s="139"/>
    </row>
    <row r="119" spans="1:4" x14ac:dyDescent="0.25">
      <c r="A119" s="96"/>
      <c r="B119" s="97" t="s">
        <v>59</v>
      </c>
      <c r="C119" s="140">
        <v>0</v>
      </c>
      <c r="D119" s="141"/>
    </row>
    <row r="120" spans="1:4" x14ac:dyDescent="0.25">
      <c r="A120" s="98"/>
      <c r="B120" s="99" t="s">
        <v>352</v>
      </c>
      <c r="C120" s="142">
        <f>C118*C119</f>
        <v>0</v>
      </c>
      <c r="D120" s="154"/>
    </row>
    <row r="121" spans="1:4" x14ac:dyDescent="0.25">
      <c r="A121" s="96"/>
      <c r="B121" s="97" t="s">
        <v>353</v>
      </c>
      <c r="C121" s="138"/>
      <c r="D121" s="139"/>
    </row>
    <row r="122" spans="1:4" x14ac:dyDescent="0.25">
      <c r="A122" s="96"/>
      <c r="B122" s="97" t="s">
        <v>354</v>
      </c>
      <c r="C122" s="138"/>
      <c r="D122" s="139"/>
    </row>
    <row r="123" spans="1:4" x14ac:dyDescent="0.25">
      <c r="A123" s="100"/>
      <c r="B123" s="149" t="s">
        <v>355</v>
      </c>
      <c r="C123" s="150"/>
      <c r="D123" s="151"/>
    </row>
    <row r="124" spans="1:4" ht="25.5" x14ac:dyDescent="0.25">
      <c r="A124" s="101" t="s">
        <v>400</v>
      </c>
      <c r="B124" s="103" t="s">
        <v>401</v>
      </c>
      <c r="C124" s="53"/>
      <c r="D124" s="53"/>
    </row>
    <row r="125" spans="1:4" x14ac:dyDescent="0.25">
      <c r="A125" s="104"/>
      <c r="B125" s="60" t="s">
        <v>227</v>
      </c>
      <c r="C125" s="152" t="s">
        <v>360</v>
      </c>
      <c r="D125" s="152"/>
    </row>
    <row r="127" spans="1:4" ht="31.5" x14ac:dyDescent="0.25">
      <c r="A127" s="94" t="s">
        <v>402</v>
      </c>
      <c r="B127" s="95" t="s">
        <v>403</v>
      </c>
      <c r="C127" s="136"/>
      <c r="D127" s="137"/>
    </row>
    <row r="128" spans="1:4" x14ac:dyDescent="0.25">
      <c r="A128" s="96"/>
      <c r="B128" s="97" t="s">
        <v>351</v>
      </c>
      <c r="C128" s="138">
        <v>20</v>
      </c>
      <c r="D128" s="139"/>
    </row>
    <row r="129" spans="1:4" x14ac:dyDescent="0.25">
      <c r="A129" s="96"/>
      <c r="B129" s="97" t="s">
        <v>59</v>
      </c>
      <c r="C129" s="140">
        <v>0</v>
      </c>
      <c r="D129" s="141"/>
    </row>
    <row r="130" spans="1:4" x14ac:dyDescent="0.25">
      <c r="A130" s="98"/>
      <c r="B130" s="99" t="s">
        <v>352</v>
      </c>
      <c r="C130" s="142">
        <f>C128*C129</f>
        <v>0</v>
      </c>
      <c r="D130" s="154"/>
    </row>
    <row r="131" spans="1:4" x14ac:dyDescent="0.25">
      <c r="A131" s="96"/>
      <c r="B131" s="97" t="s">
        <v>353</v>
      </c>
      <c r="C131" s="138"/>
      <c r="D131" s="139"/>
    </row>
    <row r="132" spans="1:4" x14ac:dyDescent="0.25">
      <c r="A132" s="96"/>
      <c r="B132" s="97" t="s">
        <v>354</v>
      </c>
      <c r="C132" s="138"/>
      <c r="D132" s="139"/>
    </row>
    <row r="133" spans="1:4" x14ac:dyDescent="0.25">
      <c r="A133" s="100"/>
      <c r="B133" s="149" t="s">
        <v>355</v>
      </c>
      <c r="C133" s="150"/>
      <c r="D133" s="151"/>
    </row>
    <row r="134" spans="1:4" ht="25.5" x14ac:dyDescent="0.25">
      <c r="A134" s="101" t="s">
        <v>404</v>
      </c>
      <c r="B134" s="103" t="s">
        <v>405</v>
      </c>
      <c r="C134" s="53"/>
      <c r="D134" s="53"/>
    </row>
    <row r="135" spans="1:4" x14ac:dyDescent="0.25">
      <c r="A135" s="104"/>
      <c r="B135" s="60" t="s">
        <v>227</v>
      </c>
      <c r="C135" s="152" t="s">
        <v>360</v>
      </c>
      <c r="D135" s="152"/>
    </row>
    <row r="137" spans="1:4" ht="31.5" x14ac:dyDescent="0.25">
      <c r="A137" s="94" t="s">
        <v>406</v>
      </c>
      <c r="B137" s="95" t="s">
        <v>407</v>
      </c>
      <c r="C137" s="136"/>
      <c r="D137" s="137"/>
    </row>
    <row r="138" spans="1:4" x14ac:dyDescent="0.25">
      <c r="A138" s="96"/>
      <c r="B138" s="97" t="s">
        <v>351</v>
      </c>
      <c r="C138" s="138">
        <v>20</v>
      </c>
      <c r="D138" s="139"/>
    </row>
    <row r="139" spans="1:4" x14ac:dyDescent="0.25">
      <c r="A139" s="96"/>
      <c r="B139" s="97" t="s">
        <v>59</v>
      </c>
      <c r="C139" s="140">
        <v>0</v>
      </c>
      <c r="D139" s="141"/>
    </row>
    <row r="140" spans="1:4" x14ac:dyDescent="0.25">
      <c r="A140" s="98"/>
      <c r="B140" s="99" t="s">
        <v>352</v>
      </c>
      <c r="C140" s="142">
        <f>C138*C139</f>
        <v>0</v>
      </c>
      <c r="D140" s="154"/>
    </row>
    <row r="141" spans="1:4" x14ac:dyDescent="0.25">
      <c r="A141" s="96"/>
      <c r="B141" s="97" t="s">
        <v>353</v>
      </c>
      <c r="C141" s="138"/>
      <c r="D141" s="139"/>
    </row>
    <row r="142" spans="1:4" x14ac:dyDescent="0.25">
      <c r="A142" s="96"/>
      <c r="B142" s="97" t="s">
        <v>354</v>
      </c>
      <c r="C142" s="138"/>
      <c r="D142" s="139"/>
    </row>
    <row r="143" spans="1:4" x14ac:dyDescent="0.25">
      <c r="A143" s="100"/>
      <c r="B143" s="149" t="s">
        <v>355</v>
      </c>
      <c r="C143" s="150"/>
      <c r="D143" s="151"/>
    </row>
    <row r="144" spans="1:4" ht="25.5" x14ac:dyDescent="0.25">
      <c r="A144" s="101" t="s">
        <v>408</v>
      </c>
      <c r="B144" s="103" t="s">
        <v>409</v>
      </c>
      <c r="C144" s="53"/>
      <c r="D144" s="53"/>
    </row>
    <row r="145" spans="1:4" x14ac:dyDescent="0.25">
      <c r="A145" s="104"/>
      <c r="B145" s="60" t="s">
        <v>227</v>
      </c>
      <c r="C145" s="152" t="s">
        <v>360</v>
      </c>
      <c r="D145" s="152"/>
    </row>
    <row r="147" spans="1:4" ht="15.75" x14ac:dyDescent="0.25">
      <c r="A147" s="94" t="s">
        <v>410</v>
      </c>
      <c r="B147" s="95" t="s">
        <v>411</v>
      </c>
      <c r="C147" s="136"/>
      <c r="D147" s="137"/>
    </row>
    <row r="148" spans="1:4" x14ac:dyDescent="0.25">
      <c r="A148" s="96"/>
      <c r="B148" s="97" t="s">
        <v>351</v>
      </c>
      <c r="C148" s="138">
        <v>40</v>
      </c>
      <c r="D148" s="139"/>
    </row>
    <row r="149" spans="1:4" x14ac:dyDescent="0.25">
      <c r="A149" s="96"/>
      <c r="B149" s="97" t="s">
        <v>59</v>
      </c>
      <c r="C149" s="140">
        <v>0</v>
      </c>
      <c r="D149" s="141"/>
    </row>
    <row r="150" spans="1:4" x14ac:dyDescent="0.25">
      <c r="A150" s="98"/>
      <c r="B150" s="99" t="s">
        <v>352</v>
      </c>
      <c r="C150" s="142">
        <f>C148*C149</f>
        <v>0</v>
      </c>
      <c r="D150" s="154"/>
    </row>
    <row r="151" spans="1:4" x14ac:dyDescent="0.25">
      <c r="A151" s="96"/>
      <c r="B151" s="97" t="s">
        <v>353</v>
      </c>
      <c r="C151" s="138"/>
      <c r="D151" s="139"/>
    </row>
    <row r="152" spans="1:4" x14ac:dyDescent="0.25">
      <c r="A152" s="96"/>
      <c r="B152" s="97" t="s">
        <v>354</v>
      </c>
      <c r="C152" s="138"/>
      <c r="D152" s="139"/>
    </row>
    <row r="153" spans="1:4" x14ac:dyDescent="0.25">
      <c r="A153" s="100"/>
      <c r="B153" s="149" t="s">
        <v>355</v>
      </c>
      <c r="C153" s="150"/>
      <c r="D153" s="151"/>
    </row>
    <row r="154" spans="1:4" x14ac:dyDescent="0.25">
      <c r="A154" s="101" t="s">
        <v>412</v>
      </c>
      <c r="B154" s="106" t="s">
        <v>413</v>
      </c>
      <c r="C154" s="53"/>
      <c r="D154" s="53"/>
    </row>
    <row r="155" spans="1:4" x14ac:dyDescent="0.25">
      <c r="A155" s="101" t="s">
        <v>414</v>
      </c>
      <c r="B155" s="106" t="s">
        <v>415</v>
      </c>
      <c r="C155" s="53"/>
      <c r="D155" s="53"/>
    </row>
    <row r="156" spans="1:4" x14ac:dyDescent="0.25">
      <c r="A156" s="101" t="s">
        <v>416</v>
      </c>
      <c r="B156" s="106" t="s">
        <v>417</v>
      </c>
      <c r="C156" s="53"/>
      <c r="D156" s="53"/>
    </row>
    <row r="157" spans="1:4" ht="25.5" x14ac:dyDescent="0.25">
      <c r="A157" s="101" t="s">
        <v>418</v>
      </c>
      <c r="B157" s="103" t="s">
        <v>419</v>
      </c>
      <c r="C157" s="53"/>
      <c r="D157" s="53"/>
    </row>
    <row r="158" spans="1:4" x14ac:dyDescent="0.25">
      <c r="A158" s="104"/>
      <c r="B158" s="60" t="s">
        <v>227</v>
      </c>
      <c r="C158" s="152" t="s">
        <v>360</v>
      </c>
      <c r="D158" s="152"/>
    </row>
    <row r="160" spans="1:4" ht="15.75" x14ac:dyDescent="0.25">
      <c r="A160" s="94" t="s">
        <v>420</v>
      </c>
      <c r="B160" s="95" t="s">
        <v>421</v>
      </c>
      <c r="C160" s="136"/>
      <c r="D160" s="137"/>
    </row>
    <row r="161" spans="1:4" x14ac:dyDescent="0.25">
      <c r="A161" s="96"/>
      <c r="B161" s="97" t="s">
        <v>351</v>
      </c>
      <c r="C161" s="138">
        <v>10</v>
      </c>
      <c r="D161" s="139"/>
    </row>
    <row r="162" spans="1:4" x14ac:dyDescent="0.25">
      <c r="A162" s="96"/>
      <c r="B162" s="97" t="s">
        <v>59</v>
      </c>
      <c r="C162" s="140">
        <v>0</v>
      </c>
      <c r="D162" s="141"/>
    </row>
    <row r="163" spans="1:4" x14ac:dyDescent="0.25">
      <c r="A163" s="98"/>
      <c r="B163" s="99" t="s">
        <v>352</v>
      </c>
      <c r="C163" s="142">
        <f>C161*C162</f>
        <v>0</v>
      </c>
      <c r="D163" s="154"/>
    </row>
    <row r="164" spans="1:4" x14ac:dyDescent="0.25">
      <c r="A164" s="96"/>
      <c r="B164" s="97" t="s">
        <v>353</v>
      </c>
      <c r="C164" s="138"/>
      <c r="D164" s="139"/>
    </row>
    <row r="165" spans="1:4" x14ac:dyDescent="0.25">
      <c r="A165" s="96"/>
      <c r="B165" s="97" t="s">
        <v>354</v>
      </c>
      <c r="C165" s="138"/>
      <c r="D165" s="139"/>
    </row>
    <row r="166" spans="1:4" x14ac:dyDescent="0.25">
      <c r="A166" s="100"/>
      <c r="B166" s="149" t="s">
        <v>355</v>
      </c>
      <c r="C166" s="150"/>
      <c r="D166" s="151"/>
    </row>
    <row r="167" spans="1:4" x14ac:dyDescent="0.25">
      <c r="A167" s="101" t="s">
        <v>422</v>
      </c>
      <c r="B167" s="102" t="s">
        <v>423</v>
      </c>
      <c r="C167" s="53"/>
      <c r="D167" s="53"/>
    </row>
    <row r="168" spans="1:4" ht="25.5" x14ac:dyDescent="0.25">
      <c r="A168" s="101" t="s">
        <v>424</v>
      </c>
      <c r="B168" s="103" t="s">
        <v>425</v>
      </c>
      <c r="C168" s="53"/>
      <c r="D168" s="53"/>
    </row>
    <row r="169" spans="1:4" x14ac:dyDescent="0.25">
      <c r="A169" s="104"/>
      <c r="B169" s="60" t="s">
        <v>227</v>
      </c>
      <c r="C169" s="152" t="s">
        <v>360</v>
      </c>
      <c r="D169" s="152"/>
    </row>
    <row r="171" spans="1:4" ht="15.75" x14ac:dyDescent="0.25">
      <c r="A171" s="94" t="s">
        <v>426</v>
      </c>
      <c r="B171" s="95" t="s">
        <v>427</v>
      </c>
      <c r="C171" s="136"/>
      <c r="D171" s="137"/>
    </row>
    <row r="172" spans="1:4" x14ac:dyDescent="0.25">
      <c r="A172" s="96"/>
      <c r="B172" s="97" t="s">
        <v>351</v>
      </c>
      <c r="C172" s="138">
        <v>30</v>
      </c>
      <c r="D172" s="139"/>
    </row>
    <row r="173" spans="1:4" x14ac:dyDescent="0.25">
      <c r="A173" s="96"/>
      <c r="B173" s="97" t="s">
        <v>59</v>
      </c>
      <c r="C173" s="140">
        <v>0</v>
      </c>
      <c r="D173" s="141"/>
    </row>
    <row r="174" spans="1:4" x14ac:dyDescent="0.25">
      <c r="A174" s="98"/>
      <c r="B174" s="99" t="s">
        <v>352</v>
      </c>
      <c r="C174" s="142">
        <f>C172*C173</f>
        <v>0</v>
      </c>
      <c r="D174" s="154"/>
    </row>
    <row r="175" spans="1:4" x14ac:dyDescent="0.25">
      <c r="A175" s="96"/>
      <c r="B175" s="97" t="s">
        <v>353</v>
      </c>
      <c r="C175" s="138"/>
      <c r="D175" s="139"/>
    </row>
    <row r="176" spans="1:4" x14ac:dyDescent="0.25">
      <c r="A176" s="96"/>
      <c r="B176" s="97" t="s">
        <v>354</v>
      </c>
      <c r="C176" s="138"/>
      <c r="D176" s="139"/>
    </row>
    <row r="177" spans="1:4" x14ac:dyDescent="0.25">
      <c r="A177" s="100"/>
      <c r="B177" s="149" t="s">
        <v>355</v>
      </c>
      <c r="C177" s="150"/>
      <c r="D177" s="151"/>
    </row>
    <row r="178" spans="1:4" x14ac:dyDescent="0.25">
      <c r="A178" s="101" t="s">
        <v>428</v>
      </c>
      <c r="B178" s="102" t="s">
        <v>423</v>
      </c>
      <c r="C178" s="53"/>
      <c r="D178" s="53"/>
    </row>
    <row r="179" spans="1:4" ht="25.5" x14ac:dyDescent="0.25">
      <c r="A179" s="101" t="s">
        <v>429</v>
      </c>
      <c r="B179" s="103" t="s">
        <v>430</v>
      </c>
      <c r="C179" s="53"/>
      <c r="D179" s="53"/>
    </row>
    <row r="180" spans="1:4" x14ac:dyDescent="0.25">
      <c r="A180" s="104"/>
      <c r="B180" s="60" t="s">
        <v>227</v>
      </c>
      <c r="C180" s="152" t="s">
        <v>360</v>
      </c>
      <c r="D180" s="152"/>
    </row>
    <row r="182" spans="1:4" ht="15.75" x14ac:dyDescent="0.25">
      <c r="A182" s="94" t="s">
        <v>431</v>
      </c>
      <c r="B182" s="95" t="s">
        <v>432</v>
      </c>
      <c r="C182" s="136"/>
      <c r="D182" s="137"/>
    </row>
    <row r="183" spans="1:4" x14ac:dyDescent="0.25">
      <c r="A183" s="96"/>
      <c r="B183" s="97" t="s">
        <v>351</v>
      </c>
      <c r="C183" s="138">
        <v>10</v>
      </c>
      <c r="D183" s="139"/>
    </row>
    <row r="184" spans="1:4" x14ac:dyDescent="0.25">
      <c r="A184" s="96"/>
      <c r="B184" s="97" t="s">
        <v>59</v>
      </c>
      <c r="C184" s="140">
        <v>0</v>
      </c>
      <c r="D184" s="141"/>
    </row>
    <row r="185" spans="1:4" x14ac:dyDescent="0.25">
      <c r="A185" s="98"/>
      <c r="B185" s="99" t="s">
        <v>352</v>
      </c>
      <c r="C185" s="142">
        <f>C183*C184</f>
        <v>0</v>
      </c>
      <c r="D185" s="154"/>
    </row>
    <row r="186" spans="1:4" x14ac:dyDescent="0.25">
      <c r="A186" s="96"/>
      <c r="B186" s="97" t="s">
        <v>353</v>
      </c>
      <c r="C186" s="138"/>
      <c r="D186" s="139"/>
    </row>
    <row r="187" spans="1:4" x14ac:dyDescent="0.25">
      <c r="A187" s="96"/>
      <c r="B187" s="97" t="s">
        <v>354</v>
      </c>
      <c r="C187" s="138"/>
      <c r="D187" s="139"/>
    </row>
    <row r="188" spans="1:4" x14ac:dyDescent="0.25">
      <c r="A188" s="100"/>
      <c r="B188" s="149" t="s">
        <v>355</v>
      </c>
      <c r="C188" s="150"/>
      <c r="D188" s="151"/>
    </row>
    <row r="189" spans="1:4" x14ac:dyDescent="0.25">
      <c r="A189" s="101" t="s">
        <v>433</v>
      </c>
      <c r="B189" s="102" t="s">
        <v>423</v>
      </c>
      <c r="C189" s="53"/>
      <c r="D189" s="53"/>
    </row>
    <row r="190" spans="1:4" ht="25.5" x14ac:dyDescent="0.25">
      <c r="A190" s="101" t="s">
        <v>434</v>
      </c>
      <c r="B190" s="103" t="s">
        <v>435</v>
      </c>
      <c r="C190" s="53"/>
      <c r="D190" s="53"/>
    </row>
    <row r="191" spans="1:4" x14ac:dyDescent="0.25">
      <c r="A191" s="104"/>
      <c r="B191" s="60" t="s">
        <v>227</v>
      </c>
      <c r="C191" s="152" t="s">
        <v>360</v>
      </c>
      <c r="D191" s="152"/>
    </row>
    <row r="193" spans="1:4" ht="15.75" x14ac:dyDescent="0.25">
      <c r="A193" s="94" t="s">
        <v>436</v>
      </c>
      <c r="B193" s="95" t="s">
        <v>437</v>
      </c>
      <c r="C193" s="136"/>
      <c r="D193" s="137"/>
    </row>
    <row r="194" spans="1:4" x14ac:dyDescent="0.25">
      <c r="A194" s="96"/>
      <c r="B194" s="97" t="s">
        <v>351</v>
      </c>
      <c r="C194" s="138">
        <v>30</v>
      </c>
      <c r="D194" s="139"/>
    </row>
    <row r="195" spans="1:4" x14ac:dyDescent="0.25">
      <c r="A195" s="96"/>
      <c r="B195" s="97" t="s">
        <v>59</v>
      </c>
      <c r="C195" s="140">
        <v>0</v>
      </c>
      <c r="D195" s="141"/>
    </row>
    <row r="196" spans="1:4" x14ac:dyDescent="0.25">
      <c r="A196" s="98"/>
      <c r="B196" s="99" t="s">
        <v>352</v>
      </c>
      <c r="C196" s="142">
        <f>C194*C195</f>
        <v>0</v>
      </c>
      <c r="D196" s="154"/>
    </row>
    <row r="197" spans="1:4" x14ac:dyDescent="0.25">
      <c r="A197" s="96"/>
      <c r="B197" s="97" t="s">
        <v>353</v>
      </c>
      <c r="C197" s="138"/>
      <c r="D197" s="139"/>
    </row>
    <row r="198" spans="1:4" x14ac:dyDescent="0.25">
      <c r="A198" s="96"/>
      <c r="B198" s="97" t="s">
        <v>354</v>
      </c>
      <c r="C198" s="138"/>
      <c r="D198" s="139"/>
    </row>
    <row r="199" spans="1:4" x14ac:dyDescent="0.25">
      <c r="A199" s="100"/>
      <c r="B199" s="149" t="s">
        <v>355</v>
      </c>
      <c r="C199" s="150"/>
      <c r="D199" s="151"/>
    </row>
    <row r="200" spans="1:4" x14ac:dyDescent="0.25">
      <c r="A200" s="101" t="s">
        <v>438</v>
      </c>
      <c r="B200" s="102" t="s">
        <v>439</v>
      </c>
      <c r="C200" s="53"/>
      <c r="D200" s="53"/>
    </row>
    <row r="201" spans="1:4" ht="25.5" x14ac:dyDescent="0.25">
      <c r="A201" s="101" t="s">
        <v>440</v>
      </c>
      <c r="B201" s="103" t="s">
        <v>441</v>
      </c>
      <c r="C201" s="53"/>
      <c r="D201" s="53"/>
    </row>
    <row r="202" spans="1:4" x14ac:dyDescent="0.25">
      <c r="A202" s="104"/>
      <c r="B202" s="60" t="s">
        <v>227</v>
      </c>
      <c r="C202" s="152" t="s">
        <v>360</v>
      </c>
      <c r="D202" s="152"/>
    </row>
    <row r="204" spans="1:4" ht="31.5" x14ac:dyDescent="0.25">
      <c r="A204" s="94" t="s">
        <v>442</v>
      </c>
      <c r="B204" s="95" t="s">
        <v>443</v>
      </c>
      <c r="C204" s="136"/>
      <c r="D204" s="137"/>
    </row>
    <row r="205" spans="1:4" x14ac:dyDescent="0.25">
      <c r="A205" s="96"/>
      <c r="B205" s="97" t="s">
        <v>351</v>
      </c>
      <c r="C205" s="138">
        <v>20</v>
      </c>
      <c r="D205" s="139"/>
    </row>
    <row r="206" spans="1:4" x14ac:dyDescent="0.25">
      <c r="A206" s="96"/>
      <c r="B206" s="97" t="s">
        <v>59</v>
      </c>
      <c r="C206" s="140">
        <v>0</v>
      </c>
      <c r="D206" s="141"/>
    </row>
    <row r="207" spans="1:4" x14ac:dyDescent="0.25">
      <c r="A207" s="98"/>
      <c r="B207" s="99" t="s">
        <v>352</v>
      </c>
      <c r="C207" s="142">
        <f>C205*C206</f>
        <v>0</v>
      </c>
      <c r="D207" s="154"/>
    </row>
    <row r="208" spans="1:4" x14ac:dyDescent="0.25">
      <c r="A208" s="96"/>
      <c r="B208" s="97" t="s">
        <v>353</v>
      </c>
      <c r="C208" s="138"/>
      <c r="D208" s="139"/>
    </row>
    <row r="209" spans="1:4" x14ac:dyDescent="0.25">
      <c r="A209" s="96"/>
      <c r="B209" s="97" t="s">
        <v>354</v>
      </c>
      <c r="C209" s="138"/>
      <c r="D209" s="139"/>
    </row>
    <row r="210" spans="1:4" x14ac:dyDescent="0.25">
      <c r="A210" s="100"/>
      <c r="B210" s="149" t="s">
        <v>355</v>
      </c>
      <c r="C210" s="150"/>
      <c r="D210" s="151"/>
    </row>
    <row r="211" spans="1:4" ht="25.5" x14ac:dyDescent="0.25">
      <c r="A211" s="101" t="s">
        <v>444</v>
      </c>
      <c r="B211" s="102" t="s">
        <v>445</v>
      </c>
      <c r="C211" s="53"/>
      <c r="D211" s="53"/>
    </row>
    <row r="212" spans="1:4" ht="25.5" x14ac:dyDescent="0.25">
      <c r="A212" s="101" t="s">
        <v>446</v>
      </c>
      <c r="B212" s="103" t="s">
        <v>447</v>
      </c>
      <c r="C212" s="53"/>
      <c r="D212" s="53"/>
    </row>
    <row r="213" spans="1:4" x14ac:dyDescent="0.25">
      <c r="A213" s="104"/>
      <c r="B213" s="60" t="s">
        <v>227</v>
      </c>
      <c r="C213" s="152" t="s">
        <v>360</v>
      </c>
      <c r="D213" s="152"/>
    </row>
    <row r="215" spans="1:4" ht="15.75" x14ac:dyDescent="0.25">
      <c r="A215" s="94" t="s">
        <v>448</v>
      </c>
      <c r="B215" s="95" t="s">
        <v>449</v>
      </c>
      <c r="C215" s="136"/>
      <c r="D215" s="137"/>
    </row>
    <row r="216" spans="1:4" x14ac:dyDescent="0.25">
      <c r="A216" s="96"/>
      <c r="B216" s="97" t="s">
        <v>351</v>
      </c>
      <c r="C216" s="138">
        <v>30</v>
      </c>
      <c r="D216" s="139"/>
    </row>
    <row r="217" spans="1:4" x14ac:dyDescent="0.25">
      <c r="A217" s="96"/>
      <c r="B217" s="97" t="s">
        <v>59</v>
      </c>
      <c r="C217" s="140">
        <v>0</v>
      </c>
      <c r="D217" s="141"/>
    </row>
    <row r="218" spans="1:4" x14ac:dyDescent="0.25">
      <c r="A218" s="98"/>
      <c r="B218" s="99" t="s">
        <v>352</v>
      </c>
      <c r="C218" s="142">
        <f>C216*C217</f>
        <v>0</v>
      </c>
      <c r="D218" s="154"/>
    </row>
    <row r="219" spans="1:4" x14ac:dyDescent="0.25">
      <c r="A219" s="96"/>
      <c r="B219" s="97" t="s">
        <v>353</v>
      </c>
      <c r="C219" s="138"/>
      <c r="D219" s="139"/>
    </row>
    <row r="220" spans="1:4" x14ac:dyDescent="0.25">
      <c r="A220" s="96"/>
      <c r="B220" s="97" t="s">
        <v>354</v>
      </c>
      <c r="C220" s="138"/>
      <c r="D220" s="139"/>
    </row>
    <row r="221" spans="1:4" x14ac:dyDescent="0.25">
      <c r="A221" s="100"/>
      <c r="B221" s="149" t="s">
        <v>355</v>
      </c>
      <c r="C221" s="150"/>
      <c r="D221" s="151"/>
    </row>
    <row r="222" spans="1:4" x14ac:dyDescent="0.25">
      <c r="A222" s="101" t="s">
        <v>450</v>
      </c>
      <c r="B222" s="102" t="s">
        <v>451</v>
      </c>
      <c r="C222" s="53"/>
      <c r="D222" s="53"/>
    </row>
    <row r="223" spans="1:4" ht="25.5" x14ac:dyDescent="0.25">
      <c r="A223" s="101" t="s">
        <v>452</v>
      </c>
      <c r="B223" s="103" t="s">
        <v>453</v>
      </c>
      <c r="C223" s="53"/>
      <c r="D223" s="53"/>
    </row>
    <row r="224" spans="1:4" x14ac:dyDescent="0.25">
      <c r="A224" s="104"/>
      <c r="B224" s="60" t="s">
        <v>227</v>
      </c>
      <c r="C224" s="152" t="s">
        <v>360</v>
      </c>
      <c r="D224" s="152"/>
    </row>
    <row r="226" spans="1:4" ht="31.5" x14ac:dyDescent="0.25">
      <c r="A226" s="94" t="s">
        <v>454</v>
      </c>
      <c r="B226" s="95" t="s">
        <v>455</v>
      </c>
      <c r="C226" s="136"/>
      <c r="D226" s="137"/>
    </row>
    <row r="227" spans="1:4" x14ac:dyDescent="0.25">
      <c r="A227" s="96"/>
      <c r="B227" s="97" t="s">
        <v>351</v>
      </c>
      <c r="C227" s="138">
        <v>10</v>
      </c>
      <c r="D227" s="139"/>
    </row>
    <row r="228" spans="1:4" x14ac:dyDescent="0.25">
      <c r="A228" s="96"/>
      <c r="B228" s="97" t="s">
        <v>59</v>
      </c>
      <c r="C228" s="140">
        <v>0</v>
      </c>
      <c r="D228" s="141"/>
    </row>
    <row r="229" spans="1:4" x14ac:dyDescent="0.25">
      <c r="A229" s="98"/>
      <c r="B229" s="99" t="s">
        <v>352</v>
      </c>
      <c r="C229" s="142">
        <f>C227*C228</f>
        <v>0</v>
      </c>
      <c r="D229" s="154"/>
    </row>
    <row r="230" spans="1:4" x14ac:dyDescent="0.25">
      <c r="A230" s="96"/>
      <c r="B230" s="97" t="s">
        <v>353</v>
      </c>
      <c r="C230" s="138"/>
      <c r="D230" s="139"/>
    </row>
    <row r="231" spans="1:4" x14ac:dyDescent="0.25">
      <c r="A231" s="96"/>
      <c r="B231" s="97" t="s">
        <v>354</v>
      </c>
      <c r="C231" s="138"/>
      <c r="D231" s="139"/>
    </row>
    <row r="232" spans="1:4" x14ac:dyDescent="0.25">
      <c r="A232" s="100"/>
      <c r="B232" s="149" t="s">
        <v>355</v>
      </c>
      <c r="C232" s="150"/>
      <c r="D232" s="151"/>
    </row>
    <row r="233" spans="1:4" x14ac:dyDescent="0.25">
      <c r="A233" s="101" t="s">
        <v>456</v>
      </c>
      <c r="B233" s="102" t="s">
        <v>457</v>
      </c>
      <c r="C233" s="53"/>
      <c r="D233" s="53"/>
    </row>
    <row r="234" spans="1:4" ht="25.5" x14ac:dyDescent="0.25">
      <c r="A234" s="101" t="s">
        <v>458</v>
      </c>
      <c r="B234" s="103" t="s">
        <v>459</v>
      </c>
      <c r="C234" s="53"/>
      <c r="D234" s="53"/>
    </row>
    <row r="235" spans="1:4" x14ac:dyDescent="0.25">
      <c r="A235" s="104"/>
      <c r="B235" s="60" t="s">
        <v>227</v>
      </c>
      <c r="C235" s="152" t="s">
        <v>360</v>
      </c>
      <c r="D235" s="152"/>
    </row>
    <row r="237" spans="1:4" ht="15.75" x14ac:dyDescent="0.25">
      <c r="A237" s="94" t="s">
        <v>460</v>
      </c>
      <c r="B237" s="95" t="s">
        <v>461</v>
      </c>
      <c r="C237" s="136"/>
      <c r="D237" s="137"/>
    </row>
    <row r="238" spans="1:4" x14ac:dyDescent="0.25">
      <c r="A238" s="96"/>
      <c r="B238" s="97" t="s">
        <v>351</v>
      </c>
      <c r="C238" s="138">
        <v>10</v>
      </c>
      <c r="D238" s="139"/>
    </row>
    <row r="239" spans="1:4" x14ac:dyDescent="0.25">
      <c r="A239" s="96"/>
      <c r="B239" s="97" t="s">
        <v>59</v>
      </c>
      <c r="C239" s="140">
        <v>0</v>
      </c>
      <c r="D239" s="141"/>
    </row>
    <row r="240" spans="1:4" x14ac:dyDescent="0.25">
      <c r="A240" s="98"/>
      <c r="B240" s="99" t="s">
        <v>352</v>
      </c>
      <c r="C240" s="142">
        <f>C238*C239</f>
        <v>0</v>
      </c>
      <c r="D240" s="154"/>
    </row>
    <row r="241" spans="1:4" x14ac:dyDescent="0.25">
      <c r="A241" s="96"/>
      <c r="B241" s="97" t="s">
        <v>353</v>
      </c>
      <c r="C241" s="138"/>
      <c r="D241" s="139"/>
    </row>
    <row r="242" spans="1:4" x14ac:dyDescent="0.25">
      <c r="A242" s="96"/>
      <c r="B242" s="97" t="s">
        <v>354</v>
      </c>
      <c r="C242" s="138"/>
      <c r="D242" s="139"/>
    </row>
    <row r="243" spans="1:4" x14ac:dyDescent="0.25">
      <c r="A243" s="100"/>
      <c r="B243" s="149" t="s">
        <v>355</v>
      </c>
      <c r="C243" s="150"/>
      <c r="D243" s="151"/>
    </row>
    <row r="244" spans="1:4" x14ac:dyDescent="0.25">
      <c r="A244" s="101" t="s">
        <v>462</v>
      </c>
      <c r="B244" s="102" t="s">
        <v>463</v>
      </c>
      <c r="C244" s="53"/>
      <c r="D244" s="53"/>
    </row>
    <row r="245" spans="1:4" ht="16.5" customHeight="1" x14ac:dyDescent="0.25">
      <c r="A245" s="101" t="s">
        <v>464</v>
      </c>
      <c r="B245" s="102" t="s">
        <v>465</v>
      </c>
      <c r="C245" s="53"/>
      <c r="D245" s="53"/>
    </row>
    <row r="246" spans="1:4" ht="25.5" x14ac:dyDescent="0.25">
      <c r="A246" s="101" t="s">
        <v>466</v>
      </c>
      <c r="B246" s="103" t="s">
        <v>467</v>
      </c>
      <c r="C246" s="53"/>
      <c r="D246" s="53"/>
    </row>
    <row r="247" spans="1:4" x14ac:dyDescent="0.25">
      <c r="A247" s="104"/>
      <c r="B247" s="60" t="s">
        <v>227</v>
      </c>
      <c r="C247" s="152" t="s">
        <v>360</v>
      </c>
      <c r="D247" s="152"/>
    </row>
    <row r="249" spans="1:4" ht="15.75" x14ac:dyDescent="0.25">
      <c r="A249" s="94" t="s">
        <v>468</v>
      </c>
      <c r="B249" s="95" t="s">
        <v>469</v>
      </c>
      <c r="C249" s="136"/>
      <c r="D249" s="137"/>
    </row>
    <row r="250" spans="1:4" x14ac:dyDescent="0.25">
      <c r="A250" s="96"/>
      <c r="B250" s="97" t="s">
        <v>351</v>
      </c>
      <c r="C250" s="138">
        <v>2</v>
      </c>
      <c r="D250" s="139"/>
    </row>
    <row r="251" spans="1:4" x14ac:dyDescent="0.25">
      <c r="A251" s="96"/>
      <c r="B251" s="97" t="s">
        <v>59</v>
      </c>
      <c r="C251" s="140">
        <v>0</v>
      </c>
      <c r="D251" s="141"/>
    </row>
    <row r="252" spans="1:4" x14ac:dyDescent="0.25">
      <c r="A252" s="98"/>
      <c r="B252" s="99" t="s">
        <v>352</v>
      </c>
      <c r="C252" s="142">
        <f>C250*C251</f>
        <v>0</v>
      </c>
      <c r="D252" s="154"/>
    </row>
    <row r="253" spans="1:4" x14ac:dyDescent="0.25">
      <c r="A253" s="96"/>
      <c r="B253" s="97" t="s">
        <v>353</v>
      </c>
      <c r="C253" s="138"/>
      <c r="D253" s="139"/>
    </row>
    <row r="254" spans="1:4" x14ac:dyDescent="0.25">
      <c r="A254" s="96"/>
      <c r="B254" s="97" t="s">
        <v>354</v>
      </c>
      <c r="C254" s="138"/>
      <c r="D254" s="139"/>
    </row>
    <row r="255" spans="1:4" x14ac:dyDescent="0.25">
      <c r="A255" s="100"/>
      <c r="B255" s="149" t="s">
        <v>355</v>
      </c>
      <c r="C255" s="150"/>
      <c r="D255" s="151"/>
    </row>
    <row r="256" spans="1:4" x14ac:dyDescent="0.25">
      <c r="A256" s="101" t="s">
        <v>470</v>
      </c>
      <c r="B256" s="102" t="s">
        <v>451</v>
      </c>
      <c r="C256" s="53"/>
      <c r="D256" s="53"/>
    </row>
    <row r="257" spans="1:4" x14ac:dyDescent="0.25">
      <c r="A257" s="101" t="s">
        <v>471</v>
      </c>
      <c r="B257" s="102" t="s">
        <v>472</v>
      </c>
      <c r="C257" s="53"/>
      <c r="D257" s="53"/>
    </row>
    <row r="258" spans="1:4" ht="25.5" x14ac:dyDescent="0.25">
      <c r="A258" s="101" t="s">
        <v>473</v>
      </c>
      <c r="B258" s="103" t="s">
        <v>474</v>
      </c>
      <c r="C258" s="53"/>
      <c r="D258" s="53"/>
    </row>
    <row r="259" spans="1:4" x14ac:dyDescent="0.25">
      <c r="A259" s="104"/>
      <c r="B259" s="60" t="s">
        <v>227</v>
      </c>
      <c r="C259" s="152" t="s">
        <v>360</v>
      </c>
      <c r="D259" s="152"/>
    </row>
    <row r="261" spans="1:4" ht="15.75" x14ac:dyDescent="0.25">
      <c r="A261" s="94" t="s">
        <v>475</v>
      </c>
      <c r="B261" s="95" t="s">
        <v>461</v>
      </c>
      <c r="C261" s="136"/>
      <c r="D261" s="137"/>
    </row>
    <row r="262" spans="1:4" x14ac:dyDescent="0.25">
      <c r="A262" s="96"/>
      <c r="B262" s="97" t="s">
        <v>351</v>
      </c>
      <c r="C262" s="138">
        <v>2</v>
      </c>
      <c r="D262" s="139"/>
    </row>
    <row r="263" spans="1:4" x14ac:dyDescent="0.25">
      <c r="A263" s="96"/>
      <c r="B263" s="97" t="s">
        <v>59</v>
      </c>
      <c r="C263" s="140">
        <v>0</v>
      </c>
      <c r="D263" s="141"/>
    </row>
    <row r="264" spans="1:4" x14ac:dyDescent="0.25">
      <c r="A264" s="98"/>
      <c r="B264" s="99" t="s">
        <v>352</v>
      </c>
      <c r="C264" s="142">
        <f>C262*C263</f>
        <v>0</v>
      </c>
      <c r="D264" s="154"/>
    </row>
    <row r="265" spans="1:4" x14ac:dyDescent="0.25">
      <c r="A265" s="96"/>
      <c r="B265" s="97" t="s">
        <v>353</v>
      </c>
      <c r="C265" s="138"/>
      <c r="D265" s="139"/>
    </row>
    <row r="266" spans="1:4" x14ac:dyDescent="0.25">
      <c r="A266" s="96"/>
      <c r="B266" s="97" t="s">
        <v>354</v>
      </c>
      <c r="C266" s="138"/>
      <c r="D266" s="139"/>
    </row>
    <row r="267" spans="1:4" x14ac:dyDescent="0.25">
      <c r="A267" s="100"/>
      <c r="B267" s="149" t="s">
        <v>355</v>
      </c>
      <c r="C267" s="150"/>
      <c r="D267" s="151"/>
    </row>
    <row r="268" spans="1:4" x14ac:dyDescent="0.25">
      <c r="A268" s="101" t="s">
        <v>476</v>
      </c>
      <c r="B268" s="102" t="s">
        <v>477</v>
      </c>
      <c r="C268" s="53"/>
      <c r="D268" s="53"/>
    </row>
    <row r="269" spans="1:4" x14ac:dyDescent="0.25">
      <c r="A269" s="101" t="s">
        <v>478</v>
      </c>
      <c r="B269" s="102" t="s">
        <v>479</v>
      </c>
      <c r="C269" s="53"/>
      <c r="D269" s="53"/>
    </row>
    <row r="270" spans="1:4" x14ac:dyDescent="0.25">
      <c r="A270" s="101" t="s">
        <v>480</v>
      </c>
      <c r="B270" s="102" t="s">
        <v>481</v>
      </c>
      <c r="C270" s="53"/>
      <c r="D270" s="53"/>
    </row>
    <row r="271" spans="1:4" ht="25.5" x14ac:dyDescent="0.25">
      <c r="A271" s="101" t="s">
        <v>482</v>
      </c>
      <c r="B271" s="103" t="s">
        <v>483</v>
      </c>
      <c r="C271" s="53"/>
      <c r="D271" s="53"/>
    </row>
    <row r="272" spans="1:4" x14ac:dyDescent="0.25">
      <c r="A272" s="104"/>
      <c r="B272" s="60" t="s">
        <v>227</v>
      </c>
      <c r="C272" s="152" t="s">
        <v>360</v>
      </c>
      <c r="D272" s="152"/>
    </row>
    <row r="274" spans="1:4" ht="15.75" x14ac:dyDescent="0.25">
      <c r="A274" s="94" t="s">
        <v>484</v>
      </c>
      <c r="B274" s="95" t="s">
        <v>485</v>
      </c>
      <c r="C274" s="136"/>
      <c r="D274" s="137"/>
    </row>
    <row r="275" spans="1:4" x14ac:dyDescent="0.25">
      <c r="A275" s="96"/>
      <c r="B275" s="97" t="s">
        <v>351</v>
      </c>
      <c r="C275" s="138">
        <v>2</v>
      </c>
      <c r="D275" s="139"/>
    </row>
    <row r="276" spans="1:4" x14ac:dyDescent="0.25">
      <c r="A276" s="96"/>
      <c r="B276" s="97" t="s">
        <v>59</v>
      </c>
      <c r="C276" s="140">
        <v>0</v>
      </c>
      <c r="D276" s="141"/>
    </row>
    <row r="277" spans="1:4" x14ac:dyDescent="0.25">
      <c r="A277" s="98"/>
      <c r="B277" s="99" t="s">
        <v>352</v>
      </c>
      <c r="C277" s="142">
        <f>C275*C276</f>
        <v>0</v>
      </c>
      <c r="D277" s="154"/>
    </row>
    <row r="278" spans="1:4" x14ac:dyDescent="0.25">
      <c r="A278" s="96"/>
      <c r="B278" s="97" t="s">
        <v>353</v>
      </c>
      <c r="C278" s="138"/>
      <c r="D278" s="139"/>
    </row>
    <row r="279" spans="1:4" x14ac:dyDescent="0.25">
      <c r="A279" s="96"/>
      <c r="B279" s="97" t="s">
        <v>354</v>
      </c>
      <c r="C279" s="138"/>
      <c r="D279" s="139"/>
    </row>
    <row r="280" spans="1:4" x14ac:dyDescent="0.25">
      <c r="A280" s="100"/>
      <c r="B280" s="149" t="s">
        <v>355</v>
      </c>
      <c r="C280" s="150"/>
      <c r="D280" s="151"/>
    </row>
    <row r="281" spans="1:4" x14ac:dyDescent="0.25">
      <c r="A281" s="101" t="s">
        <v>486</v>
      </c>
      <c r="B281" s="102" t="s">
        <v>487</v>
      </c>
      <c r="C281" s="53"/>
      <c r="D281" s="53"/>
    </row>
    <row r="282" spans="1:4" ht="25.5" x14ac:dyDescent="0.25">
      <c r="A282" s="101" t="s">
        <v>488</v>
      </c>
      <c r="B282" s="103" t="s">
        <v>489</v>
      </c>
      <c r="C282" s="53"/>
      <c r="D282" s="53"/>
    </row>
    <row r="283" spans="1:4" x14ac:dyDescent="0.25">
      <c r="A283" s="104"/>
      <c r="B283" s="60" t="s">
        <v>227</v>
      </c>
      <c r="C283" s="152" t="s">
        <v>360</v>
      </c>
      <c r="D283" s="152"/>
    </row>
    <row r="285" spans="1:4" ht="15.75" x14ac:dyDescent="0.25">
      <c r="A285" s="94" t="s">
        <v>490</v>
      </c>
      <c r="B285" s="95" t="s">
        <v>491</v>
      </c>
      <c r="C285" s="136"/>
      <c r="D285" s="137"/>
    </row>
    <row r="286" spans="1:4" x14ac:dyDescent="0.25">
      <c r="A286" s="96"/>
      <c r="B286" s="97" t="s">
        <v>351</v>
      </c>
      <c r="C286" s="138">
        <v>2</v>
      </c>
      <c r="D286" s="139"/>
    </row>
    <row r="287" spans="1:4" x14ac:dyDescent="0.25">
      <c r="A287" s="96"/>
      <c r="B287" s="97" t="s">
        <v>59</v>
      </c>
      <c r="C287" s="140">
        <v>0</v>
      </c>
      <c r="D287" s="141"/>
    </row>
    <row r="288" spans="1:4" x14ac:dyDescent="0.25">
      <c r="A288" s="98"/>
      <c r="B288" s="99" t="s">
        <v>352</v>
      </c>
      <c r="C288" s="142">
        <f>C286*C287</f>
        <v>0</v>
      </c>
      <c r="D288" s="154"/>
    </row>
    <row r="289" spans="1:4" x14ac:dyDescent="0.25">
      <c r="A289" s="96"/>
      <c r="B289" s="97" t="s">
        <v>353</v>
      </c>
      <c r="C289" s="138"/>
      <c r="D289" s="139"/>
    </row>
    <row r="290" spans="1:4" x14ac:dyDescent="0.25">
      <c r="A290" s="96"/>
      <c r="B290" s="97" t="s">
        <v>354</v>
      </c>
      <c r="C290" s="138"/>
      <c r="D290" s="139"/>
    </row>
    <row r="291" spans="1:4" x14ac:dyDescent="0.25">
      <c r="A291" s="100"/>
      <c r="B291" s="149" t="s">
        <v>355</v>
      </c>
      <c r="C291" s="150"/>
      <c r="D291" s="151"/>
    </row>
    <row r="292" spans="1:4" x14ac:dyDescent="0.25">
      <c r="A292" s="101" t="s">
        <v>492</v>
      </c>
      <c r="B292" s="102" t="s">
        <v>487</v>
      </c>
      <c r="C292" s="53"/>
      <c r="D292" s="53"/>
    </row>
    <row r="293" spans="1:4" x14ac:dyDescent="0.25">
      <c r="A293" s="101" t="s">
        <v>493</v>
      </c>
      <c r="B293" s="102" t="s">
        <v>494</v>
      </c>
      <c r="C293" s="53"/>
      <c r="D293" s="53"/>
    </row>
    <row r="294" spans="1:4" ht="25.5" x14ac:dyDescent="0.25">
      <c r="A294" s="101" t="s">
        <v>495</v>
      </c>
      <c r="B294" s="103" t="s">
        <v>496</v>
      </c>
      <c r="C294" s="53"/>
      <c r="D294" s="53"/>
    </row>
    <row r="295" spans="1:4" x14ac:dyDescent="0.25">
      <c r="A295" s="104"/>
      <c r="B295" s="60" t="s">
        <v>227</v>
      </c>
      <c r="C295" s="152" t="s">
        <v>360</v>
      </c>
      <c r="D295" s="152"/>
    </row>
    <row r="297" spans="1:4" ht="15.75" x14ac:dyDescent="0.25">
      <c r="A297" s="94" t="s">
        <v>497</v>
      </c>
      <c r="B297" s="95" t="s">
        <v>498</v>
      </c>
      <c r="C297" s="136"/>
      <c r="D297" s="137"/>
    </row>
    <row r="298" spans="1:4" x14ac:dyDescent="0.25">
      <c r="A298" s="96"/>
      <c r="B298" s="97" t="s">
        <v>351</v>
      </c>
      <c r="C298" s="138">
        <v>2</v>
      </c>
      <c r="D298" s="139"/>
    </row>
    <row r="299" spans="1:4" x14ac:dyDescent="0.25">
      <c r="A299" s="96"/>
      <c r="B299" s="97" t="s">
        <v>59</v>
      </c>
      <c r="C299" s="140">
        <v>0</v>
      </c>
      <c r="D299" s="141"/>
    </row>
    <row r="300" spans="1:4" x14ac:dyDescent="0.25">
      <c r="A300" s="98"/>
      <c r="B300" s="99" t="s">
        <v>352</v>
      </c>
      <c r="C300" s="142">
        <f>C298*C299</f>
        <v>0</v>
      </c>
      <c r="D300" s="154"/>
    </row>
    <row r="301" spans="1:4" x14ac:dyDescent="0.25">
      <c r="A301" s="96"/>
      <c r="B301" s="97" t="s">
        <v>353</v>
      </c>
      <c r="C301" s="138"/>
      <c r="D301" s="139"/>
    </row>
    <row r="302" spans="1:4" x14ac:dyDescent="0.25">
      <c r="A302" s="96"/>
      <c r="B302" s="97" t="s">
        <v>354</v>
      </c>
      <c r="C302" s="138"/>
      <c r="D302" s="139"/>
    </row>
    <row r="303" spans="1:4" x14ac:dyDescent="0.25">
      <c r="A303" s="100"/>
      <c r="B303" s="149" t="s">
        <v>355</v>
      </c>
      <c r="C303" s="150"/>
      <c r="D303" s="151"/>
    </row>
    <row r="304" spans="1:4" x14ac:dyDescent="0.25">
      <c r="A304" s="101" t="s">
        <v>499</v>
      </c>
      <c r="B304" s="102" t="s">
        <v>500</v>
      </c>
      <c r="C304" s="53"/>
      <c r="D304" s="53"/>
    </row>
    <row r="305" spans="1:4" x14ac:dyDescent="0.25">
      <c r="A305" s="101" t="s">
        <v>501</v>
      </c>
      <c r="B305" s="102" t="s">
        <v>487</v>
      </c>
      <c r="C305" s="53"/>
      <c r="D305" s="53"/>
    </row>
    <row r="306" spans="1:4" ht="25.5" x14ac:dyDescent="0.25">
      <c r="A306" s="101" t="s">
        <v>502</v>
      </c>
      <c r="B306" s="103" t="s">
        <v>503</v>
      </c>
      <c r="C306" s="53"/>
      <c r="D306" s="53"/>
    </row>
    <row r="307" spans="1:4" x14ac:dyDescent="0.25">
      <c r="A307" s="104"/>
      <c r="B307" s="60" t="s">
        <v>227</v>
      </c>
      <c r="C307" s="152" t="s">
        <v>360</v>
      </c>
      <c r="D307" s="152"/>
    </row>
    <row r="309" spans="1:4" ht="15.75" x14ac:dyDescent="0.25">
      <c r="A309" s="94" t="s">
        <v>504</v>
      </c>
      <c r="B309" s="95" t="s">
        <v>498</v>
      </c>
      <c r="C309" s="136"/>
      <c r="D309" s="137"/>
    </row>
    <row r="310" spans="1:4" x14ac:dyDescent="0.25">
      <c r="A310" s="96"/>
      <c r="B310" s="97" t="s">
        <v>351</v>
      </c>
      <c r="C310" s="138">
        <v>2</v>
      </c>
      <c r="D310" s="139"/>
    </row>
    <row r="311" spans="1:4" x14ac:dyDescent="0.25">
      <c r="A311" s="96"/>
      <c r="B311" s="97" t="s">
        <v>59</v>
      </c>
      <c r="C311" s="140">
        <v>0</v>
      </c>
      <c r="D311" s="141"/>
    </row>
    <row r="312" spans="1:4" x14ac:dyDescent="0.25">
      <c r="A312" s="98"/>
      <c r="B312" s="99" t="s">
        <v>352</v>
      </c>
      <c r="C312" s="142">
        <f>C310*C311</f>
        <v>0</v>
      </c>
      <c r="D312" s="154"/>
    </row>
    <row r="313" spans="1:4" x14ac:dyDescent="0.25">
      <c r="A313" s="96"/>
      <c r="B313" s="97" t="s">
        <v>353</v>
      </c>
      <c r="C313" s="138"/>
      <c r="D313" s="139"/>
    </row>
    <row r="314" spans="1:4" x14ac:dyDescent="0.25">
      <c r="A314" s="96"/>
      <c r="B314" s="97" t="s">
        <v>354</v>
      </c>
      <c r="C314" s="138"/>
      <c r="D314" s="139"/>
    </row>
    <row r="315" spans="1:4" x14ac:dyDescent="0.25">
      <c r="A315" s="100"/>
      <c r="B315" s="149" t="s">
        <v>355</v>
      </c>
      <c r="C315" s="150"/>
      <c r="D315" s="151"/>
    </row>
    <row r="316" spans="1:4" x14ac:dyDescent="0.25">
      <c r="A316" s="101" t="s">
        <v>505</v>
      </c>
      <c r="B316" s="102" t="s">
        <v>506</v>
      </c>
      <c r="C316" s="53"/>
      <c r="D316" s="53"/>
    </row>
    <row r="317" spans="1:4" x14ac:dyDescent="0.25">
      <c r="A317" s="101" t="s">
        <v>507</v>
      </c>
      <c r="B317" s="102" t="s">
        <v>487</v>
      </c>
      <c r="C317" s="53"/>
      <c r="D317" s="53"/>
    </row>
    <row r="318" spans="1:4" ht="25.5" x14ac:dyDescent="0.25">
      <c r="A318" s="101" t="s">
        <v>508</v>
      </c>
      <c r="B318" s="103" t="s">
        <v>509</v>
      </c>
      <c r="C318" s="53"/>
      <c r="D318" s="53"/>
    </row>
    <row r="319" spans="1:4" x14ac:dyDescent="0.25">
      <c r="A319" s="104"/>
      <c r="B319" s="60" t="s">
        <v>227</v>
      </c>
      <c r="C319" s="152" t="s">
        <v>360</v>
      </c>
      <c r="D319" s="152"/>
    </row>
    <row r="321" spans="1:4" ht="15.75" x14ac:dyDescent="0.25">
      <c r="A321" s="94" t="s">
        <v>510</v>
      </c>
      <c r="B321" s="95" t="s">
        <v>511</v>
      </c>
      <c r="C321" s="136"/>
      <c r="D321" s="137"/>
    </row>
    <row r="322" spans="1:4" x14ac:dyDescent="0.25">
      <c r="A322" s="96"/>
      <c r="B322" s="97" t="s">
        <v>351</v>
      </c>
      <c r="C322" s="138">
        <v>2</v>
      </c>
      <c r="D322" s="139"/>
    </row>
    <row r="323" spans="1:4" x14ac:dyDescent="0.25">
      <c r="A323" s="96"/>
      <c r="B323" s="97" t="s">
        <v>59</v>
      </c>
      <c r="C323" s="140">
        <v>0</v>
      </c>
      <c r="D323" s="141"/>
    </row>
    <row r="324" spans="1:4" x14ac:dyDescent="0.25">
      <c r="A324" s="98"/>
      <c r="B324" s="99" t="s">
        <v>352</v>
      </c>
      <c r="C324" s="142">
        <f>C322*C323</f>
        <v>0</v>
      </c>
      <c r="D324" s="154"/>
    </row>
    <row r="325" spans="1:4" x14ac:dyDescent="0.25">
      <c r="A325" s="96"/>
      <c r="B325" s="97" t="s">
        <v>353</v>
      </c>
      <c r="C325" s="138"/>
      <c r="D325" s="139"/>
    </row>
    <row r="326" spans="1:4" x14ac:dyDescent="0.25">
      <c r="A326" s="96"/>
      <c r="B326" s="97" t="s">
        <v>354</v>
      </c>
      <c r="C326" s="138"/>
      <c r="D326" s="139"/>
    </row>
    <row r="327" spans="1:4" x14ac:dyDescent="0.25">
      <c r="A327" s="100"/>
      <c r="B327" s="149" t="s">
        <v>355</v>
      </c>
      <c r="C327" s="150"/>
      <c r="D327" s="151"/>
    </row>
    <row r="328" spans="1:4" x14ac:dyDescent="0.25">
      <c r="A328" s="101" t="s">
        <v>512</v>
      </c>
      <c r="B328" s="102" t="s">
        <v>513</v>
      </c>
      <c r="C328" s="53"/>
      <c r="D328" s="53"/>
    </row>
    <row r="329" spans="1:4" x14ac:dyDescent="0.25">
      <c r="A329" s="101" t="s">
        <v>514</v>
      </c>
      <c r="B329" s="102" t="s">
        <v>515</v>
      </c>
      <c r="C329" s="53"/>
      <c r="D329" s="53"/>
    </row>
    <row r="330" spans="1:4" ht="25.5" x14ac:dyDescent="0.25">
      <c r="A330" s="101" t="s">
        <v>516</v>
      </c>
      <c r="B330" s="103" t="s">
        <v>517</v>
      </c>
      <c r="C330" s="53"/>
      <c r="D330" s="53"/>
    </row>
    <row r="331" spans="1:4" x14ac:dyDescent="0.25">
      <c r="A331" s="104"/>
      <c r="B331" s="60" t="s">
        <v>227</v>
      </c>
      <c r="C331" s="152" t="s">
        <v>360</v>
      </c>
      <c r="D331" s="152"/>
    </row>
    <row r="333" spans="1:4" ht="15.75" x14ac:dyDescent="0.25">
      <c r="A333" s="94" t="s">
        <v>518</v>
      </c>
      <c r="B333" s="95" t="s">
        <v>519</v>
      </c>
      <c r="C333" s="136"/>
      <c r="D333" s="137"/>
    </row>
    <row r="334" spans="1:4" x14ac:dyDescent="0.25">
      <c r="A334" s="96"/>
      <c r="B334" s="97" t="s">
        <v>351</v>
      </c>
      <c r="C334" s="138">
        <v>2</v>
      </c>
      <c r="D334" s="139"/>
    </row>
    <row r="335" spans="1:4" x14ac:dyDescent="0.25">
      <c r="A335" s="96"/>
      <c r="B335" s="97" t="s">
        <v>59</v>
      </c>
      <c r="C335" s="140">
        <v>0</v>
      </c>
      <c r="D335" s="141"/>
    </row>
    <row r="336" spans="1:4" x14ac:dyDescent="0.25">
      <c r="A336" s="98"/>
      <c r="B336" s="99" t="s">
        <v>352</v>
      </c>
      <c r="C336" s="142">
        <f>C334*C335</f>
        <v>0</v>
      </c>
      <c r="D336" s="154"/>
    </row>
    <row r="337" spans="1:4" x14ac:dyDescent="0.25">
      <c r="A337" s="96"/>
      <c r="B337" s="97" t="s">
        <v>353</v>
      </c>
      <c r="C337" s="138"/>
      <c r="D337" s="139"/>
    </row>
    <row r="338" spans="1:4" x14ac:dyDescent="0.25">
      <c r="A338" s="96"/>
      <c r="B338" s="97" t="s">
        <v>354</v>
      </c>
      <c r="C338" s="138"/>
      <c r="D338" s="139"/>
    </row>
    <row r="339" spans="1:4" x14ac:dyDescent="0.25">
      <c r="A339" s="100"/>
      <c r="B339" s="149" t="s">
        <v>355</v>
      </c>
      <c r="C339" s="150"/>
      <c r="D339" s="151"/>
    </row>
    <row r="340" spans="1:4" x14ac:dyDescent="0.25">
      <c r="A340" s="101" t="s">
        <v>520</v>
      </c>
      <c r="B340" s="102" t="s">
        <v>521</v>
      </c>
      <c r="C340" s="53"/>
      <c r="D340" s="53"/>
    </row>
    <row r="341" spans="1:4" x14ac:dyDescent="0.25">
      <c r="A341" s="101" t="s">
        <v>522</v>
      </c>
      <c r="B341" s="102" t="s">
        <v>523</v>
      </c>
      <c r="C341" s="53"/>
      <c r="D341" s="53"/>
    </row>
    <row r="342" spans="1:4" ht="25.5" x14ac:dyDescent="0.25">
      <c r="A342" s="101" t="s">
        <v>524</v>
      </c>
      <c r="B342" s="103" t="s">
        <v>525</v>
      </c>
      <c r="C342" s="53"/>
      <c r="D342" s="53"/>
    </row>
    <row r="343" spans="1:4" x14ac:dyDescent="0.25">
      <c r="A343" s="104"/>
      <c r="B343" s="60" t="s">
        <v>227</v>
      </c>
      <c r="C343" s="152" t="s">
        <v>360</v>
      </c>
      <c r="D343" s="152"/>
    </row>
    <row r="345" spans="1:4" ht="15.75" x14ac:dyDescent="0.25">
      <c r="A345" s="94" t="s">
        <v>526</v>
      </c>
      <c r="B345" s="95" t="s">
        <v>519</v>
      </c>
      <c r="C345" s="136"/>
      <c r="D345" s="137"/>
    </row>
    <row r="346" spans="1:4" x14ac:dyDescent="0.25">
      <c r="A346" s="96"/>
      <c r="B346" s="97" t="s">
        <v>351</v>
      </c>
      <c r="C346" s="138">
        <v>2</v>
      </c>
      <c r="D346" s="139"/>
    </row>
    <row r="347" spans="1:4" x14ac:dyDescent="0.25">
      <c r="A347" s="96"/>
      <c r="B347" s="97" t="s">
        <v>59</v>
      </c>
      <c r="C347" s="140">
        <v>0</v>
      </c>
      <c r="D347" s="141"/>
    </row>
    <row r="348" spans="1:4" x14ac:dyDescent="0.25">
      <c r="A348" s="98"/>
      <c r="B348" s="99" t="s">
        <v>352</v>
      </c>
      <c r="C348" s="142">
        <f>C346*C347</f>
        <v>0</v>
      </c>
      <c r="D348" s="154"/>
    </row>
    <row r="349" spans="1:4" x14ac:dyDescent="0.25">
      <c r="A349" s="96"/>
      <c r="B349" s="97" t="s">
        <v>353</v>
      </c>
      <c r="C349" s="138"/>
      <c r="D349" s="139"/>
    </row>
    <row r="350" spans="1:4" x14ac:dyDescent="0.25">
      <c r="A350" s="96"/>
      <c r="B350" s="97" t="s">
        <v>354</v>
      </c>
      <c r="C350" s="138"/>
      <c r="D350" s="139"/>
    </row>
    <row r="351" spans="1:4" x14ac:dyDescent="0.25">
      <c r="A351" s="100"/>
      <c r="B351" s="149" t="s">
        <v>355</v>
      </c>
      <c r="C351" s="150"/>
      <c r="D351" s="151"/>
    </row>
    <row r="352" spans="1:4" x14ac:dyDescent="0.25">
      <c r="A352" s="101" t="s">
        <v>527</v>
      </c>
      <c r="B352" s="102" t="s">
        <v>521</v>
      </c>
      <c r="C352" s="53"/>
      <c r="D352" s="53"/>
    </row>
    <row r="353" spans="1:4" x14ac:dyDescent="0.25">
      <c r="A353" s="101" t="s">
        <v>528</v>
      </c>
      <c r="B353" s="102" t="s">
        <v>529</v>
      </c>
      <c r="C353" s="53"/>
      <c r="D353" s="53"/>
    </row>
    <row r="354" spans="1:4" ht="25.5" x14ac:dyDescent="0.25">
      <c r="A354" s="101" t="s">
        <v>530</v>
      </c>
      <c r="B354" s="103" t="s">
        <v>531</v>
      </c>
      <c r="C354" s="53"/>
      <c r="D354" s="53"/>
    </row>
    <row r="355" spans="1:4" x14ac:dyDescent="0.25">
      <c r="A355" s="104"/>
      <c r="B355" s="60" t="s">
        <v>227</v>
      </c>
      <c r="C355" s="152" t="s">
        <v>360</v>
      </c>
      <c r="D355" s="152"/>
    </row>
    <row r="357" spans="1:4" ht="15.75" x14ac:dyDescent="0.25">
      <c r="A357" s="94" t="s">
        <v>532</v>
      </c>
      <c r="B357" s="95" t="s">
        <v>533</v>
      </c>
      <c r="C357" s="136"/>
      <c r="D357" s="137"/>
    </row>
    <row r="358" spans="1:4" x14ac:dyDescent="0.25">
      <c r="A358" s="96"/>
      <c r="B358" s="97" t="s">
        <v>351</v>
      </c>
      <c r="C358" s="138">
        <v>2</v>
      </c>
      <c r="D358" s="139"/>
    </row>
    <row r="359" spans="1:4" x14ac:dyDescent="0.25">
      <c r="A359" s="96"/>
      <c r="B359" s="97" t="s">
        <v>59</v>
      </c>
      <c r="C359" s="140">
        <v>0</v>
      </c>
      <c r="D359" s="141"/>
    </row>
    <row r="360" spans="1:4" x14ac:dyDescent="0.25">
      <c r="A360" s="98"/>
      <c r="B360" s="99" t="s">
        <v>352</v>
      </c>
      <c r="C360" s="142">
        <f>C358*C359</f>
        <v>0</v>
      </c>
      <c r="D360" s="154"/>
    </row>
    <row r="361" spans="1:4" x14ac:dyDescent="0.25">
      <c r="A361" s="96"/>
      <c r="B361" s="97" t="s">
        <v>353</v>
      </c>
      <c r="C361" s="138"/>
      <c r="D361" s="139"/>
    </row>
    <row r="362" spans="1:4" x14ac:dyDescent="0.25">
      <c r="A362" s="96"/>
      <c r="B362" s="97" t="s">
        <v>354</v>
      </c>
      <c r="C362" s="138"/>
      <c r="D362" s="139"/>
    </row>
    <row r="363" spans="1:4" x14ac:dyDescent="0.25">
      <c r="A363" s="100"/>
      <c r="B363" s="149" t="s">
        <v>355</v>
      </c>
      <c r="C363" s="150"/>
      <c r="D363" s="151"/>
    </row>
    <row r="364" spans="1:4" x14ac:dyDescent="0.25">
      <c r="A364" s="101" t="s">
        <v>534</v>
      </c>
      <c r="B364" s="102" t="s">
        <v>515</v>
      </c>
      <c r="C364" s="53"/>
      <c r="D364" s="53"/>
    </row>
    <row r="365" spans="1:4" ht="25.5" x14ac:dyDescent="0.25">
      <c r="A365" s="101" t="s">
        <v>535</v>
      </c>
      <c r="B365" s="103" t="s">
        <v>536</v>
      </c>
      <c r="C365" s="53"/>
      <c r="D365" s="53"/>
    </row>
    <row r="366" spans="1:4" x14ac:dyDescent="0.25">
      <c r="A366" s="104"/>
      <c r="B366" s="60" t="s">
        <v>227</v>
      </c>
      <c r="C366" s="152" t="s">
        <v>360</v>
      </c>
      <c r="D366" s="152"/>
    </row>
    <row r="368" spans="1:4" ht="31.5" x14ac:dyDescent="0.25">
      <c r="A368" s="94" t="s">
        <v>537</v>
      </c>
      <c r="B368" s="95" t="s">
        <v>538</v>
      </c>
      <c r="C368" s="136"/>
      <c r="D368" s="137"/>
    </row>
    <row r="369" spans="1:4" x14ac:dyDescent="0.25">
      <c r="A369" s="96"/>
      <c r="B369" s="97" t="s">
        <v>351</v>
      </c>
      <c r="C369" s="138">
        <v>2</v>
      </c>
      <c r="D369" s="139"/>
    </row>
    <row r="370" spans="1:4" x14ac:dyDescent="0.25">
      <c r="A370" s="96"/>
      <c r="B370" s="97" t="s">
        <v>59</v>
      </c>
      <c r="C370" s="140">
        <v>0</v>
      </c>
      <c r="D370" s="141"/>
    </row>
    <row r="371" spans="1:4" x14ac:dyDescent="0.25">
      <c r="A371" s="98"/>
      <c r="B371" s="99" t="s">
        <v>352</v>
      </c>
      <c r="C371" s="142">
        <f>C369*C370</f>
        <v>0</v>
      </c>
      <c r="D371" s="154"/>
    </row>
    <row r="372" spans="1:4" x14ac:dyDescent="0.25">
      <c r="A372" s="96"/>
      <c r="B372" s="97" t="s">
        <v>353</v>
      </c>
      <c r="C372" s="138"/>
      <c r="D372" s="139"/>
    </row>
    <row r="373" spans="1:4" x14ac:dyDescent="0.25">
      <c r="A373" s="96"/>
      <c r="B373" s="97" t="s">
        <v>354</v>
      </c>
      <c r="C373" s="138"/>
      <c r="D373" s="139"/>
    </row>
    <row r="374" spans="1:4" x14ac:dyDescent="0.25">
      <c r="A374" s="100"/>
      <c r="B374" s="149" t="s">
        <v>355</v>
      </c>
      <c r="C374" s="150"/>
      <c r="D374" s="151"/>
    </row>
    <row r="375" spans="1:4" ht="25.5" x14ac:dyDescent="0.25">
      <c r="A375" s="101" t="s">
        <v>539</v>
      </c>
      <c r="B375" s="102" t="s">
        <v>540</v>
      </c>
      <c r="C375" s="53"/>
      <c r="D375" s="53"/>
    </row>
    <row r="376" spans="1:4" x14ac:dyDescent="0.25">
      <c r="A376" s="101" t="s">
        <v>541</v>
      </c>
      <c r="B376" s="102" t="s">
        <v>515</v>
      </c>
      <c r="C376" s="53"/>
      <c r="D376" s="53"/>
    </row>
    <row r="377" spans="1:4" ht="25.5" x14ac:dyDescent="0.25">
      <c r="A377" s="101" t="s">
        <v>542</v>
      </c>
      <c r="B377" s="103" t="s">
        <v>543</v>
      </c>
      <c r="C377" s="53"/>
      <c r="D377" s="53"/>
    </row>
    <row r="378" spans="1:4" x14ac:dyDescent="0.25">
      <c r="A378" s="104"/>
      <c r="B378" s="60" t="s">
        <v>227</v>
      </c>
      <c r="C378" s="152" t="s">
        <v>360</v>
      </c>
      <c r="D378" s="152"/>
    </row>
    <row r="380" spans="1:4" ht="15.75" x14ac:dyDescent="0.25">
      <c r="A380" s="94" t="s">
        <v>544</v>
      </c>
      <c r="B380" s="95" t="s">
        <v>545</v>
      </c>
      <c r="C380" s="136"/>
      <c r="D380" s="137"/>
    </row>
    <row r="381" spans="1:4" x14ac:dyDescent="0.25">
      <c r="A381" s="96"/>
      <c r="B381" s="97" t="s">
        <v>351</v>
      </c>
      <c r="C381" s="138">
        <v>5</v>
      </c>
      <c r="D381" s="139"/>
    </row>
    <row r="382" spans="1:4" x14ac:dyDescent="0.25">
      <c r="A382" s="96"/>
      <c r="B382" s="97" t="s">
        <v>59</v>
      </c>
      <c r="C382" s="140">
        <v>0</v>
      </c>
      <c r="D382" s="141"/>
    </row>
    <row r="383" spans="1:4" x14ac:dyDescent="0.25">
      <c r="A383" s="98"/>
      <c r="B383" s="99" t="s">
        <v>352</v>
      </c>
      <c r="C383" s="142">
        <f>C381*C382</f>
        <v>0</v>
      </c>
      <c r="D383" s="154"/>
    </row>
    <row r="384" spans="1:4" ht="15" customHeight="1" x14ac:dyDescent="0.25">
      <c r="A384" s="96"/>
      <c r="B384" s="97" t="s">
        <v>353</v>
      </c>
      <c r="C384" s="138"/>
      <c r="D384" s="139"/>
    </row>
    <row r="385" spans="1:4" x14ac:dyDescent="0.25">
      <c r="A385" s="96"/>
      <c r="B385" s="97" t="s">
        <v>354</v>
      </c>
      <c r="C385" s="138"/>
      <c r="D385" s="139"/>
    </row>
    <row r="386" spans="1:4" x14ac:dyDescent="0.25">
      <c r="A386" s="100"/>
      <c r="B386" s="149" t="s">
        <v>355</v>
      </c>
      <c r="C386" s="150"/>
      <c r="D386" s="151"/>
    </row>
    <row r="387" spans="1:4" x14ac:dyDescent="0.25">
      <c r="A387" s="101" t="s">
        <v>546</v>
      </c>
      <c r="B387" s="102" t="s">
        <v>547</v>
      </c>
      <c r="C387" s="53"/>
      <c r="D387" s="53"/>
    </row>
    <row r="388" spans="1:4" ht="25.5" x14ac:dyDescent="0.25">
      <c r="A388" s="101" t="s">
        <v>548</v>
      </c>
      <c r="B388" s="102" t="s">
        <v>549</v>
      </c>
      <c r="C388" s="53"/>
      <c r="D388" s="53"/>
    </row>
    <row r="389" spans="1:4" ht="25.5" x14ac:dyDescent="0.25">
      <c r="A389" s="101" t="s">
        <v>550</v>
      </c>
      <c r="B389" s="103" t="s">
        <v>551</v>
      </c>
      <c r="C389" s="53"/>
      <c r="D389" s="53"/>
    </row>
    <row r="390" spans="1:4" x14ac:dyDescent="0.25">
      <c r="A390" s="104"/>
      <c r="B390" s="60" t="s">
        <v>227</v>
      </c>
      <c r="C390" s="152" t="s">
        <v>360</v>
      </c>
      <c r="D390" s="152"/>
    </row>
    <row r="392" spans="1:4" ht="15.75" x14ac:dyDescent="0.25">
      <c r="A392" s="94" t="s">
        <v>552</v>
      </c>
      <c r="B392" s="95" t="s">
        <v>545</v>
      </c>
      <c r="C392" s="136"/>
      <c r="D392" s="137"/>
    </row>
    <row r="393" spans="1:4" x14ac:dyDescent="0.25">
      <c r="A393" s="96"/>
      <c r="B393" s="97" t="s">
        <v>351</v>
      </c>
      <c r="C393" s="138">
        <v>5</v>
      </c>
      <c r="D393" s="139"/>
    </row>
    <row r="394" spans="1:4" x14ac:dyDescent="0.25">
      <c r="A394" s="96"/>
      <c r="B394" s="97" t="s">
        <v>59</v>
      </c>
      <c r="C394" s="140">
        <v>0</v>
      </c>
      <c r="D394" s="141"/>
    </row>
    <row r="395" spans="1:4" x14ac:dyDescent="0.25">
      <c r="A395" s="98"/>
      <c r="B395" s="99" t="s">
        <v>352</v>
      </c>
      <c r="C395" s="142">
        <f>C393*C394</f>
        <v>0</v>
      </c>
      <c r="D395" s="154"/>
    </row>
    <row r="396" spans="1:4" x14ac:dyDescent="0.25">
      <c r="A396" s="96"/>
      <c r="B396" s="97" t="s">
        <v>353</v>
      </c>
      <c r="C396" s="138"/>
      <c r="D396" s="139"/>
    </row>
    <row r="397" spans="1:4" x14ac:dyDescent="0.25">
      <c r="A397" s="96"/>
      <c r="B397" s="97" t="s">
        <v>354</v>
      </c>
      <c r="C397" s="138"/>
      <c r="D397" s="139"/>
    </row>
    <row r="398" spans="1:4" x14ac:dyDescent="0.25">
      <c r="A398" s="100"/>
      <c r="B398" s="149" t="s">
        <v>355</v>
      </c>
      <c r="C398" s="150"/>
      <c r="D398" s="151"/>
    </row>
    <row r="399" spans="1:4" x14ac:dyDescent="0.25">
      <c r="A399" s="101" t="s">
        <v>553</v>
      </c>
      <c r="B399" s="102" t="s">
        <v>547</v>
      </c>
      <c r="C399" s="53"/>
      <c r="D399" s="53"/>
    </row>
    <row r="400" spans="1:4" ht="25.5" x14ac:dyDescent="0.25">
      <c r="A400" s="101" t="s">
        <v>554</v>
      </c>
      <c r="B400" s="102" t="s">
        <v>555</v>
      </c>
      <c r="C400" s="53"/>
      <c r="D400" s="53"/>
    </row>
    <row r="401" spans="1:8" ht="25.5" x14ac:dyDescent="0.25">
      <c r="A401" s="101" t="s">
        <v>556</v>
      </c>
      <c r="B401" s="103" t="s">
        <v>557</v>
      </c>
      <c r="C401" s="53"/>
      <c r="D401" s="53"/>
    </row>
    <row r="402" spans="1:8" x14ac:dyDescent="0.25">
      <c r="A402" s="104"/>
      <c r="B402" s="60" t="s">
        <v>227</v>
      </c>
      <c r="C402" s="152" t="s">
        <v>360</v>
      </c>
      <c r="D402" s="152"/>
    </row>
    <row r="404" spans="1:8" ht="31.5" x14ac:dyDescent="0.25">
      <c r="A404" s="94" t="s">
        <v>558</v>
      </c>
      <c r="B404" s="95" t="s">
        <v>559</v>
      </c>
      <c r="C404" s="136"/>
      <c r="D404" s="137"/>
    </row>
    <row r="405" spans="1:8" x14ac:dyDescent="0.25">
      <c r="A405" s="96"/>
      <c r="B405" s="97" t="s">
        <v>351</v>
      </c>
      <c r="C405" s="138">
        <v>2</v>
      </c>
      <c r="D405" s="139"/>
      <c r="H405" s="107"/>
    </row>
    <row r="406" spans="1:8" x14ac:dyDescent="0.25">
      <c r="A406" s="96"/>
      <c r="B406" s="97" t="s">
        <v>59</v>
      </c>
      <c r="C406" s="140">
        <v>0</v>
      </c>
      <c r="D406" s="141"/>
    </row>
    <row r="407" spans="1:8" x14ac:dyDescent="0.25">
      <c r="A407" s="98"/>
      <c r="B407" s="99" t="s">
        <v>352</v>
      </c>
      <c r="C407" s="142">
        <f>C405*C406</f>
        <v>0</v>
      </c>
      <c r="D407" s="154"/>
    </row>
    <row r="408" spans="1:8" x14ac:dyDescent="0.25">
      <c r="A408" s="96"/>
      <c r="B408" s="97" t="s">
        <v>353</v>
      </c>
      <c r="C408" s="138"/>
      <c r="D408" s="139"/>
    </row>
    <row r="409" spans="1:8" x14ac:dyDescent="0.25">
      <c r="A409" s="96"/>
      <c r="B409" s="97" t="s">
        <v>354</v>
      </c>
      <c r="C409" s="138"/>
      <c r="D409" s="139"/>
    </row>
    <row r="410" spans="1:8" x14ac:dyDescent="0.25">
      <c r="A410" s="100"/>
      <c r="B410" s="149" t="s">
        <v>355</v>
      </c>
      <c r="C410" s="150"/>
      <c r="D410" s="151"/>
    </row>
    <row r="411" spans="1:8" x14ac:dyDescent="0.25">
      <c r="A411" s="101" t="s">
        <v>560</v>
      </c>
      <c r="B411" s="102" t="s">
        <v>487</v>
      </c>
      <c r="C411" s="53"/>
      <c r="D411" s="53"/>
    </row>
    <row r="412" spans="1:8" x14ac:dyDescent="0.25">
      <c r="A412" s="101" t="s">
        <v>561</v>
      </c>
      <c r="B412" s="102" t="s">
        <v>562</v>
      </c>
      <c r="C412" s="53"/>
      <c r="D412" s="53"/>
    </row>
    <row r="413" spans="1:8" ht="25.5" x14ac:dyDescent="0.25">
      <c r="A413" s="101" t="s">
        <v>563</v>
      </c>
      <c r="B413" s="103" t="s">
        <v>564</v>
      </c>
      <c r="C413" s="53"/>
      <c r="D413" s="53"/>
    </row>
    <row r="414" spans="1:8" x14ac:dyDescent="0.25">
      <c r="A414" s="104"/>
      <c r="B414" s="60" t="s">
        <v>227</v>
      </c>
      <c r="C414" s="152" t="s">
        <v>360</v>
      </c>
      <c r="D414" s="152"/>
    </row>
    <row r="416" spans="1:8" ht="31.5" x14ac:dyDescent="0.25">
      <c r="A416" s="94" t="s">
        <v>565</v>
      </c>
      <c r="B416" s="95" t="s">
        <v>566</v>
      </c>
      <c r="C416" s="136"/>
      <c r="D416" s="137"/>
    </row>
    <row r="417" spans="1:4" x14ac:dyDescent="0.25">
      <c r="A417" s="96"/>
      <c r="B417" s="97" t="s">
        <v>351</v>
      </c>
      <c r="C417" s="138">
        <v>2</v>
      </c>
      <c r="D417" s="139"/>
    </row>
    <row r="418" spans="1:4" x14ac:dyDescent="0.25">
      <c r="A418" s="96"/>
      <c r="B418" s="97" t="s">
        <v>59</v>
      </c>
      <c r="C418" s="140">
        <v>0</v>
      </c>
      <c r="D418" s="141"/>
    </row>
    <row r="419" spans="1:4" x14ac:dyDescent="0.25">
      <c r="A419" s="98"/>
      <c r="B419" s="99" t="s">
        <v>352</v>
      </c>
      <c r="C419" s="142">
        <f>C417*C418</f>
        <v>0</v>
      </c>
      <c r="D419" s="154"/>
    </row>
    <row r="420" spans="1:4" x14ac:dyDescent="0.25">
      <c r="A420" s="96"/>
      <c r="B420" s="97" t="s">
        <v>353</v>
      </c>
      <c r="C420" s="138"/>
      <c r="D420" s="139"/>
    </row>
    <row r="421" spans="1:4" x14ac:dyDescent="0.25">
      <c r="A421" s="96"/>
      <c r="B421" s="97" t="s">
        <v>354</v>
      </c>
      <c r="C421" s="138"/>
      <c r="D421" s="139"/>
    </row>
    <row r="422" spans="1:4" x14ac:dyDescent="0.25">
      <c r="A422" s="100"/>
      <c r="B422" s="149" t="s">
        <v>355</v>
      </c>
      <c r="C422" s="150"/>
      <c r="D422" s="151"/>
    </row>
    <row r="423" spans="1:4" x14ac:dyDescent="0.25">
      <c r="A423" s="101" t="s">
        <v>567</v>
      </c>
      <c r="B423" s="102" t="s">
        <v>568</v>
      </c>
      <c r="C423" s="53"/>
      <c r="D423" s="53"/>
    </row>
    <row r="424" spans="1:4" ht="25.5" x14ac:dyDescent="0.25">
      <c r="A424" s="101" t="s">
        <v>569</v>
      </c>
      <c r="B424" s="102" t="s">
        <v>570</v>
      </c>
      <c r="C424" s="53"/>
      <c r="D424" s="53"/>
    </row>
    <row r="425" spans="1:4" ht="25.5" x14ac:dyDescent="0.25">
      <c r="A425" s="101" t="s">
        <v>571</v>
      </c>
      <c r="B425" s="103" t="s">
        <v>572</v>
      </c>
      <c r="C425" s="53"/>
      <c r="D425" s="53"/>
    </row>
    <row r="426" spans="1:4" x14ac:dyDescent="0.25">
      <c r="A426" s="104"/>
      <c r="B426" s="60" t="s">
        <v>227</v>
      </c>
      <c r="C426" s="152" t="s">
        <v>360</v>
      </c>
      <c r="D426" s="152"/>
    </row>
    <row r="428" spans="1:4" ht="15.75" x14ac:dyDescent="0.25">
      <c r="A428" s="94" t="s">
        <v>573</v>
      </c>
      <c r="B428" s="95" t="s">
        <v>574</v>
      </c>
      <c r="C428" s="136"/>
      <c r="D428" s="137"/>
    </row>
    <row r="429" spans="1:4" x14ac:dyDescent="0.25">
      <c r="A429" s="96"/>
      <c r="B429" s="97" t="s">
        <v>351</v>
      </c>
      <c r="C429" s="138">
        <v>2</v>
      </c>
      <c r="D429" s="139"/>
    </row>
    <row r="430" spans="1:4" x14ac:dyDescent="0.25">
      <c r="A430" s="96"/>
      <c r="B430" s="97" t="s">
        <v>59</v>
      </c>
      <c r="C430" s="140">
        <v>0</v>
      </c>
      <c r="D430" s="141"/>
    </row>
    <row r="431" spans="1:4" x14ac:dyDescent="0.25">
      <c r="A431" s="98"/>
      <c r="B431" s="99" t="s">
        <v>352</v>
      </c>
      <c r="C431" s="142">
        <f>C429*C430</f>
        <v>0</v>
      </c>
      <c r="D431" s="154"/>
    </row>
    <row r="432" spans="1:4" x14ac:dyDescent="0.25">
      <c r="A432" s="96"/>
      <c r="B432" s="97" t="s">
        <v>353</v>
      </c>
      <c r="C432" s="138"/>
      <c r="D432" s="139"/>
    </row>
    <row r="433" spans="1:4" x14ac:dyDescent="0.25">
      <c r="A433" s="96"/>
      <c r="B433" s="97" t="s">
        <v>354</v>
      </c>
      <c r="C433" s="138"/>
      <c r="D433" s="139"/>
    </row>
    <row r="434" spans="1:4" x14ac:dyDescent="0.25">
      <c r="A434" s="100"/>
      <c r="B434" s="149" t="s">
        <v>355</v>
      </c>
      <c r="C434" s="150"/>
      <c r="D434" s="151"/>
    </row>
    <row r="435" spans="1:4" x14ac:dyDescent="0.25">
      <c r="A435" s="101" t="s">
        <v>575</v>
      </c>
      <c r="B435" s="102" t="s">
        <v>576</v>
      </c>
      <c r="C435" s="53"/>
      <c r="D435" s="53"/>
    </row>
    <row r="436" spans="1:4" x14ac:dyDescent="0.25">
      <c r="A436" s="101" t="s">
        <v>577</v>
      </c>
      <c r="B436" s="102" t="s">
        <v>578</v>
      </c>
      <c r="C436" s="53"/>
      <c r="D436" s="53"/>
    </row>
    <row r="437" spans="1:4" ht="25.5" x14ac:dyDescent="0.25">
      <c r="A437" s="101" t="s">
        <v>579</v>
      </c>
      <c r="B437" s="103" t="s">
        <v>580</v>
      </c>
      <c r="C437" s="53"/>
      <c r="D437" s="53"/>
    </row>
    <row r="438" spans="1:4" x14ac:dyDescent="0.25">
      <c r="A438" s="104"/>
      <c r="B438" s="60" t="s">
        <v>227</v>
      </c>
      <c r="C438" s="152" t="s">
        <v>360</v>
      </c>
      <c r="D438" s="152"/>
    </row>
    <row r="440" spans="1:4" ht="15.75" x14ac:dyDescent="0.25">
      <c r="A440" s="94" t="s">
        <v>581</v>
      </c>
      <c r="B440" s="95" t="s">
        <v>574</v>
      </c>
      <c r="C440" s="136"/>
      <c r="D440" s="137"/>
    </row>
    <row r="441" spans="1:4" x14ac:dyDescent="0.25">
      <c r="A441" s="96"/>
      <c r="B441" s="97" t="s">
        <v>351</v>
      </c>
      <c r="C441" s="138">
        <v>2</v>
      </c>
      <c r="D441" s="139"/>
    </row>
    <row r="442" spans="1:4" x14ac:dyDescent="0.25">
      <c r="A442" s="96"/>
      <c r="B442" s="97" t="s">
        <v>59</v>
      </c>
      <c r="C442" s="140">
        <v>0</v>
      </c>
      <c r="D442" s="141"/>
    </row>
    <row r="443" spans="1:4" x14ac:dyDescent="0.25">
      <c r="A443" s="98"/>
      <c r="B443" s="99" t="s">
        <v>352</v>
      </c>
      <c r="C443" s="142">
        <f>C441*C442</f>
        <v>0</v>
      </c>
      <c r="D443" s="154"/>
    </row>
    <row r="444" spans="1:4" x14ac:dyDescent="0.25">
      <c r="A444" s="96"/>
      <c r="B444" s="97" t="s">
        <v>353</v>
      </c>
      <c r="C444" s="138"/>
      <c r="D444" s="139"/>
    </row>
    <row r="445" spans="1:4" x14ac:dyDescent="0.25">
      <c r="A445" s="96"/>
      <c r="B445" s="97" t="s">
        <v>354</v>
      </c>
      <c r="C445" s="138"/>
      <c r="D445" s="139"/>
    </row>
    <row r="446" spans="1:4" x14ac:dyDescent="0.25">
      <c r="A446" s="100"/>
      <c r="B446" s="149" t="s">
        <v>355</v>
      </c>
      <c r="C446" s="150"/>
      <c r="D446" s="151"/>
    </row>
    <row r="447" spans="1:4" x14ac:dyDescent="0.25">
      <c r="A447" s="101" t="s">
        <v>582</v>
      </c>
      <c r="B447" s="102" t="s">
        <v>576</v>
      </c>
      <c r="C447" s="53"/>
      <c r="D447" s="53"/>
    </row>
    <row r="448" spans="1:4" x14ac:dyDescent="0.25">
      <c r="A448" s="101" t="s">
        <v>583</v>
      </c>
      <c r="B448" s="102" t="s">
        <v>584</v>
      </c>
      <c r="C448" s="53"/>
      <c r="D448" s="53"/>
    </row>
    <row r="449" spans="1:7" ht="25.5" x14ac:dyDescent="0.25">
      <c r="A449" s="101" t="s">
        <v>585</v>
      </c>
      <c r="B449" s="103" t="s">
        <v>586</v>
      </c>
      <c r="C449" s="53"/>
      <c r="D449" s="53"/>
    </row>
    <row r="450" spans="1:7" x14ac:dyDescent="0.25">
      <c r="A450" s="104"/>
      <c r="B450" s="60" t="s">
        <v>227</v>
      </c>
      <c r="C450" s="152" t="s">
        <v>360</v>
      </c>
      <c r="D450" s="152"/>
    </row>
    <row r="452" spans="1:7" ht="15.75" x14ac:dyDescent="0.25">
      <c r="A452" s="94" t="s">
        <v>587</v>
      </c>
      <c r="B452" s="95" t="s">
        <v>588</v>
      </c>
      <c r="C452" s="136"/>
      <c r="D452" s="137"/>
    </row>
    <row r="453" spans="1:7" x14ac:dyDescent="0.25">
      <c r="A453" s="96"/>
      <c r="B453" s="97" t="s">
        <v>351</v>
      </c>
      <c r="C453" s="138">
        <v>4</v>
      </c>
      <c r="D453" s="139"/>
    </row>
    <row r="454" spans="1:7" x14ac:dyDescent="0.25">
      <c r="A454" s="96"/>
      <c r="B454" s="97" t="s">
        <v>59</v>
      </c>
      <c r="C454" s="140">
        <v>0</v>
      </c>
      <c r="D454" s="141"/>
    </row>
    <row r="455" spans="1:7" x14ac:dyDescent="0.25">
      <c r="A455" s="98"/>
      <c r="B455" s="99" t="s">
        <v>352</v>
      </c>
      <c r="C455" s="142">
        <f>C453*C454</f>
        <v>0</v>
      </c>
      <c r="D455" s="154"/>
    </row>
    <row r="456" spans="1:7" x14ac:dyDescent="0.25">
      <c r="A456" s="96"/>
      <c r="B456" s="97" t="s">
        <v>353</v>
      </c>
      <c r="C456" s="138"/>
      <c r="D456" s="139"/>
    </row>
    <row r="457" spans="1:7" x14ac:dyDescent="0.25">
      <c r="A457" s="96"/>
      <c r="B457" s="97" t="s">
        <v>354</v>
      </c>
      <c r="C457" s="138"/>
      <c r="D457" s="139"/>
    </row>
    <row r="458" spans="1:7" x14ac:dyDescent="0.25">
      <c r="A458" s="100"/>
      <c r="B458" s="149" t="s">
        <v>355</v>
      </c>
      <c r="C458" s="150"/>
      <c r="D458" s="151"/>
    </row>
    <row r="459" spans="1:7" x14ac:dyDescent="0.25">
      <c r="A459" s="101" t="s">
        <v>589</v>
      </c>
      <c r="B459" s="102" t="s">
        <v>590</v>
      </c>
      <c r="C459" s="53"/>
      <c r="D459" s="53"/>
      <c r="G459" s="108"/>
    </row>
    <row r="460" spans="1:7" x14ac:dyDescent="0.25">
      <c r="A460" s="101" t="s">
        <v>591</v>
      </c>
      <c r="B460" s="102" t="s">
        <v>472</v>
      </c>
      <c r="C460" s="53"/>
      <c r="D460" s="53"/>
    </row>
    <row r="461" spans="1:7" ht="25.5" x14ac:dyDescent="0.25">
      <c r="A461" s="101" t="s">
        <v>592</v>
      </c>
      <c r="B461" s="103" t="s">
        <v>593</v>
      </c>
      <c r="C461" s="53"/>
      <c r="D461" s="53"/>
    </row>
    <row r="462" spans="1:7" x14ac:dyDescent="0.25">
      <c r="A462" s="104"/>
      <c r="B462" s="60" t="s">
        <v>594</v>
      </c>
      <c r="C462" s="152" t="s">
        <v>360</v>
      </c>
      <c r="D462" s="152"/>
    </row>
    <row r="464" spans="1:7" ht="15.75" x14ac:dyDescent="0.25">
      <c r="A464" s="94" t="s">
        <v>595</v>
      </c>
      <c r="B464" s="95" t="s">
        <v>596</v>
      </c>
      <c r="C464" s="136"/>
      <c r="D464" s="137"/>
    </row>
    <row r="465" spans="1:4" x14ac:dyDescent="0.25">
      <c r="A465" s="96"/>
      <c r="B465" s="97" t="s">
        <v>351</v>
      </c>
      <c r="C465" s="138">
        <v>4</v>
      </c>
      <c r="D465" s="139"/>
    </row>
    <row r="466" spans="1:4" x14ac:dyDescent="0.25">
      <c r="A466" s="96"/>
      <c r="B466" s="97" t="s">
        <v>59</v>
      </c>
      <c r="C466" s="140">
        <v>0</v>
      </c>
      <c r="D466" s="141"/>
    </row>
    <row r="467" spans="1:4" x14ac:dyDescent="0.25">
      <c r="A467" s="98"/>
      <c r="B467" s="99" t="s">
        <v>352</v>
      </c>
      <c r="C467" s="142">
        <f>C465*C466</f>
        <v>0</v>
      </c>
      <c r="D467" s="154"/>
    </row>
    <row r="468" spans="1:4" x14ac:dyDescent="0.25">
      <c r="A468" s="96"/>
      <c r="B468" s="97" t="s">
        <v>353</v>
      </c>
      <c r="C468" s="138"/>
      <c r="D468" s="139"/>
    </row>
    <row r="469" spans="1:4" x14ac:dyDescent="0.25">
      <c r="A469" s="96"/>
      <c r="B469" s="97" t="s">
        <v>354</v>
      </c>
      <c r="C469" s="138"/>
      <c r="D469" s="139"/>
    </row>
    <row r="470" spans="1:4" x14ac:dyDescent="0.25">
      <c r="A470" s="100"/>
      <c r="B470" s="149" t="s">
        <v>355</v>
      </c>
      <c r="C470" s="150"/>
      <c r="D470" s="151"/>
    </row>
    <row r="471" spans="1:4" x14ac:dyDescent="0.25">
      <c r="A471" s="101" t="s">
        <v>597</v>
      </c>
      <c r="B471" s="102" t="s">
        <v>598</v>
      </c>
      <c r="C471" s="53"/>
      <c r="D471" s="53"/>
    </row>
    <row r="472" spans="1:4" x14ac:dyDescent="0.25">
      <c r="A472" s="101" t="s">
        <v>599</v>
      </c>
      <c r="B472" s="102" t="s">
        <v>600</v>
      </c>
      <c r="C472" s="53"/>
      <c r="D472" s="53"/>
    </row>
    <row r="473" spans="1:4" ht="25.5" x14ac:dyDescent="0.25">
      <c r="A473" s="101" t="s">
        <v>601</v>
      </c>
      <c r="B473" s="103" t="s">
        <v>602</v>
      </c>
      <c r="C473" s="53"/>
      <c r="D473" s="53"/>
    </row>
    <row r="474" spans="1:4" x14ac:dyDescent="0.25">
      <c r="A474" s="104"/>
      <c r="B474" s="60" t="s">
        <v>227</v>
      </c>
      <c r="C474" s="152" t="s">
        <v>360</v>
      </c>
      <c r="D474" s="152"/>
    </row>
    <row r="476" spans="1:4" ht="15.75" x14ac:dyDescent="0.25">
      <c r="A476" s="94" t="s">
        <v>603</v>
      </c>
      <c r="B476" s="95" t="s">
        <v>604</v>
      </c>
      <c r="C476" s="136"/>
      <c r="D476" s="137"/>
    </row>
    <row r="477" spans="1:4" x14ac:dyDescent="0.25">
      <c r="A477" s="96"/>
      <c r="B477" s="97" t="s">
        <v>351</v>
      </c>
      <c r="C477" s="138">
        <v>2</v>
      </c>
      <c r="D477" s="139"/>
    </row>
    <row r="478" spans="1:4" x14ac:dyDescent="0.25">
      <c r="A478" s="96"/>
      <c r="B478" s="97" t="s">
        <v>59</v>
      </c>
      <c r="C478" s="140">
        <v>0</v>
      </c>
      <c r="D478" s="141"/>
    </row>
    <row r="479" spans="1:4" x14ac:dyDescent="0.25">
      <c r="A479" s="98"/>
      <c r="B479" s="99" t="s">
        <v>352</v>
      </c>
      <c r="C479" s="142">
        <f>C477*C478</f>
        <v>0</v>
      </c>
      <c r="D479" s="154"/>
    </row>
    <row r="480" spans="1:4" x14ac:dyDescent="0.25">
      <c r="A480" s="96"/>
      <c r="B480" s="97" t="s">
        <v>353</v>
      </c>
      <c r="C480" s="138"/>
      <c r="D480" s="139"/>
    </row>
    <row r="481" spans="1:4" x14ac:dyDescent="0.25">
      <c r="A481" s="96"/>
      <c r="B481" s="97" t="s">
        <v>354</v>
      </c>
      <c r="C481" s="138"/>
      <c r="D481" s="139"/>
    </row>
    <row r="482" spans="1:4" x14ac:dyDescent="0.25">
      <c r="A482" s="100"/>
      <c r="B482" s="149" t="s">
        <v>355</v>
      </c>
      <c r="C482" s="150"/>
      <c r="D482" s="151"/>
    </row>
    <row r="483" spans="1:4" x14ac:dyDescent="0.25">
      <c r="A483" s="101" t="s">
        <v>605</v>
      </c>
      <c r="B483" s="102" t="s">
        <v>423</v>
      </c>
      <c r="C483" s="53"/>
      <c r="D483" s="53"/>
    </row>
    <row r="484" spans="1:4" x14ac:dyDescent="0.25">
      <c r="A484" s="101" t="s">
        <v>606</v>
      </c>
      <c r="B484" s="102" t="s">
        <v>472</v>
      </c>
      <c r="C484" s="53"/>
      <c r="D484" s="53"/>
    </row>
    <row r="485" spans="1:4" ht="25.5" x14ac:dyDescent="0.25">
      <c r="A485" s="101" t="s">
        <v>607</v>
      </c>
      <c r="B485" s="103" t="s">
        <v>608</v>
      </c>
      <c r="C485" s="53"/>
      <c r="D485" s="53"/>
    </row>
    <row r="486" spans="1:4" x14ac:dyDescent="0.25">
      <c r="A486" s="104"/>
      <c r="B486" s="60" t="s">
        <v>227</v>
      </c>
      <c r="C486" s="152" t="s">
        <v>360</v>
      </c>
      <c r="D486" s="152"/>
    </row>
    <row r="488" spans="1:4" ht="15.75" x14ac:dyDescent="0.25">
      <c r="A488" s="94" t="s">
        <v>609</v>
      </c>
      <c r="B488" s="95" t="s">
        <v>610</v>
      </c>
      <c r="C488" s="136"/>
      <c r="D488" s="137"/>
    </row>
    <row r="489" spans="1:4" x14ac:dyDescent="0.25">
      <c r="A489" s="96"/>
      <c r="B489" s="97" t="s">
        <v>351</v>
      </c>
      <c r="C489" s="138">
        <v>2</v>
      </c>
      <c r="D489" s="139"/>
    </row>
    <row r="490" spans="1:4" x14ac:dyDescent="0.25">
      <c r="A490" s="96"/>
      <c r="B490" s="97" t="s">
        <v>59</v>
      </c>
      <c r="C490" s="140">
        <v>0</v>
      </c>
      <c r="D490" s="141"/>
    </row>
    <row r="491" spans="1:4" x14ac:dyDescent="0.25">
      <c r="A491" s="98"/>
      <c r="B491" s="99" t="s">
        <v>352</v>
      </c>
      <c r="C491" s="142">
        <f>C489*C490</f>
        <v>0</v>
      </c>
      <c r="D491" s="154"/>
    </row>
    <row r="492" spans="1:4" x14ac:dyDescent="0.25">
      <c r="A492" s="96"/>
      <c r="B492" s="97" t="s">
        <v>353</v>
      </c>
      <c r="C492" s="138"/>
      <c r="D492" s="139"/>
    </row>
    <row r="493" spans="1:4" x14ac:dyDescent="0.25">
      <c r="A493" s="96"/>
      <c r="B493" s="97" t="s">
        <v>354</v>
      </c>
      <c r="C493" s="138"/>
      <c r="D493" s="139"/>
    </row>
    <row r="494" spans="1:4" x14ac:dyDescent="0.25">
      <c r="A494" s="100"/>
      <c r="B494" s="149" t="s">
        <v>355</v>
      </c>
      <c r="C494" s="150"/>
      <c r="D494" s="151"/>
    </row>
    <row r="495" spans="1:4" x14ac:dyDescent="0.25">
      <c r="A495" s="101" t="s">
        <v>611</v>
      </c>
      <c r="B495" s="102" t="s">
        <v>515</v>
      </c>
      <c r="C495" s="53"/>
      <c r="D495" s="53"/>
    </row>
    <row r="496" spans="1:4" x14ac:dyDescent="0.25">
      <c r="A496" s="101" t="s">
        <v>612</v>
      </c>
      <c r="B496" s="102" t="s">
        <v>600</v>
      </c>
      <c r="C496" s="53"/>
      <c r="D496" s="53"/>
    </row>
    <row r="497" spans="1:4" ht="25.5" x14ac:dyDescent="0.25">
      <c r="A497" s="101" t="s">
        <v>613</v>
      </c>
      <c r="B497" s="103" t="s">
        <v>614</v>
      </c>
      <c r="C497" s="53"/>
      <c r="D497" s="53"/>
    </row>
    <row r="498" spans="1:4" x14ac:dyDescent="0.25">
      <c r="A498" s="104"/>
      <c r="B498" s="60" t="s">
        <v>227</v>
      </c>
      <c r="C498" s="152" t="s">
        <v>360</v>
      </c>
      <c r="D498" s="152"/>
    </row>
    <row r="500" spans="1:4" ht="15.75" x14ac:dyDescent="0.25">
      <c r="A500" s="94" t="s">
        <v>615</v>
      </c>
      <c r="B500" s="95" t="s">
        <v>616</v>
      </c>
      <c r="C500" s="136"/>
      <c r="D500" s="137"/>
    </row>
    <row r="501" spans="1:4" x14ac:dyDescent="0.25">
      <c r="A501" s="96"/>
      <c r="B501" s="97" t="s">
        <v>351</v>
      </c>
      <c r="C501" s="138">
        <v>2</v>
      </c>
      <c r="D501" s="139"/>
    </row>
    <row r="502" spans="1:4" x14ac:dyDescent="0.25">
      <c r="A502" s="96"/>
      <c r="B502" s="97" t="s">
        <v>59</v>
      </c>
      <c r="C502" s="140">
        <v>0</v>
      </c>
      <c r="D502" s="141"/>
    </row>
    <row r="503" spans="1:4" x14ac:dyDescent="0.25">
      <c r="A503" s="98"/>
      <c r="B503" s="99" t="s">
        <v>352</v>
      </c>
      <c r="C503" s="142">
        <f>C501*C502</f>
        <v>0</v>
      </c>
      <c r="D503" s="154"/>
    </row>
    <row r="504" spans="1:4" x14ac:dyDescent="0.25">
      <c r="A504" s="96"/>
      <c r="B504" s="97" t="s">
        <v>353</v>
      </c>
      <c r="C504" s="138"/>
      <c r="D504" s="139"/>
    </row>
    <row r="505" spans="1:4" x14ac:dyDescent="0.25">
      <c r="A505" s="96"/>
      <c r="B505" s="97" t="s">
        <v>354</v>
      </c>
      <c r="C505" s="138"/>
      <c r="D505" s="139"/>
    </row>
    <row r="506" spans="1:4" x14ac:dyDescent="0.25">
      <c r="A506" s="100"/>
      <c r="B506" s="149" t="s">
        <v>355</v>
      </c>
      <c r="C506" s="150"/>
      <c r="D506" s="151"/>
    </row>
    <row r="507" spans="1:4" x14ac:dyDescent="0.25">
      <c r="A507" s="101" t="s">
        <v>617</v>
      </c>
      <c r="B507" s="102" t="s">
        <v>423</v>
      </c>
      <c r="C507" s="53"/>
      <c r="D507" s="53"/>
    </row>
    <row r="508" spans="1:4" x14ac:dyDescent="0.25">
      <c r="A508" s="101" t="s">
        <v>618</v>
      </c>
      <c r="B508" s="102" t="s">
        <v>619</v>
      </c>
      <c r="C508" s="53"/>
      <c r="D508" s="53"/>
    </row>
    <row r="509" spans="1:4" x14ac:dyDescent="0.25">
      <c r="A509" s="101" t="s">
        <v>620</v>
      </c>
      <c r="B509" s="102" t="s">
        <v>621</v>
      </c>
      <c r="C509" s="53"/>
      <c r="D509" s="53"/>
    </row>
    <row r="510" spans="1:4" ht="25.5" x14ac:dyDescent="0.25">
      <c r="A510" s="101" t="s">
        <v>622</v>
      </c>
      <c r="B510" s="103" t="s">
        <v>623</v>
      </c>
      <c r="C510" s="53"/>
      <c r="D510" s="53"/>
    </row>
    <row r="511" spans="1:4" x14ac:dyDescent="0.25">
      <c r="A511" s="104"/>
      <c r="B511" s="60" t="s">
        <v>227</v>
      </c>
      <c r="C511" s="152" t="s">
        <v>360</v>
      </c>
      <c r="D511" s="152"/>
    </row>
    <row r="513" spans="1:4" ht="15.75" x14ac:dyDescent="0.25">
      <c r="A513" s="94" t="s">
        <v>624</v>
      </c>
      <c r="B513" s="95" t="s">
        <v>625</v>
      </c>
      <c r="C513" s="136"/>
      <c r="D513" s="137"/>
    </row>
    <row r="514" spans="1:4" x14ac:dyDescent="0.25">
      <c r="A514" s="96"/>
      <c r="B514" s="97" t="s">
        <v>351</v>
      </c>
      <c r="C514" s="138">
        <v>2</v>
      </c>
      <c r="D514" s="139"/>
    </row>
    <row r="515" spans="1:4" x14ac:dyDescent="0.25">
      <c r="A515" s="96"/>
      <c r="B515" s="97" t="s">
        <v>59</v>
      </c>
      <c r="C515" s="140">
        <v>0</v>
      </c>
      <c r="D515" s="141"/>
    </row>
    <row r="516" spans="1:4" x14ac:dyDescent="0.25">
      <c r="A516" s="98"/>
      <c r="B516" s="99" t="s">
        <v>352</v>
      </c>
      <c r="C516" s="142">
        <f>C514*C515</f>
        <v>0</v>
      </c>
      <c r="D516" s="154"/>
    </row>
    <row r="517" spans="1:4" x14ac:dyDescent="0.25">
      <c r="A517" s="96"/>
      <c r="B517" s="97" t="s">
        <v>353</v>
      </c>
      <c r="C517" s="138"/>
      <c r="D517" s="139"/>
    </row>
    <row r="518" spans="1:4" x14ac:dyDescent="0.25">
      <c r="A518" s="96"/>
      <c r="B518" s="97" t="s">
        <v>354</v>
      </c>
      <c r="C518" s="138"/>
      <c r="D518" s="139"/>
    </row>
    <row r="519" spans="1:4" x14ac:dyDescent="0.25">
      <c r="A519" s="100"/>
      <c r="B519" s="149" t="s">
        <v>355</v>
      </c>
      <c r="C519" s="150"/>
      <c r="D519" s="151"/>
    </row>
    <row r="520" spans="1:4" x14ac:dyDescent="0.25">
      <c r="A520" s="101" t="s">
        <v>626</v>
      </c>
      <c r="B520" s="102" t="s">
        <v>627</v>
      </c>
      <c r="C520" s="53"/>
      <c r="D520" s="53"/>
    </row>
    <row r="521" spans="1:4" x14ac:dyDescent="0.25">
      <c r="A521" s="101" t="s">
        <v>628</v>
      </c>
      <c r="B521" s="102" t="s">
        <v>578</v>
      </c>
      <c r="C521" s="53"/>
      <c r="D521" s="53"/>
    </row>
    <row r="522" spans="1:4" ht="25.5" x14ac:dyDescent="0.25">
      <c r="A522" s="101" t="s">
        <v>629</v>
      </c>
      <c r="B522" s="103" t="s">
        <v>630</v>
      </c>
      <c r="C522" s="53"/>
      <c r="D522" s="53"/>
    </row>
    <row r="523" spans="1:4" x14ac:dyDescent="0.25">
      <c r="A523" s="104"/>
      <c r="B523" s="60" t="s">
        <v>227</v>
      </c>
      <c r="C523" s="152" t="s">
        <v>360</v>
      </c>
      <c r="D523" s="152"/>
    </row>
    <row r="525" spans="1:4" ht="15.75" x14ac:dyDescent="0.25">
      <c r="A525" s="94" t="s">
        <v>631</v>
      </c>
      <c r="B525" s="95" t="s">
        <v>632</v>
      </c>
      <c r="C525" s="136"/>
      <c r="D525" s="137"/>
    </row>
    <row r="526" spans="1:4" x14ac:dyDescent="0.25">
      <c r="A526" s="96"/>
      <c r="B526" s="97" t="s">
        <v>351</v>
      </c>
      <c r="C526" s="138">
        <v>2</v>
      </c>
      <c r="D526" s="139"/>
    </row>
    <row r="527" spans="1:4" x14ac:dyDescent="0.25">
      <c r="A527" s="96"/>
      <c r="B527" s="97" t="s">
        <v>59</v>
      </c>
      <c r="C527" s="140">
        <v>0</v>
      </c>
      <c r="D527" s="141"/>
    </row>
    <row r="528" spans="1:4" x14ac:dyDescent="0.25">
      <c r="A528" s="98"/>
      <c r="B528" s="99" t="s">
        <v>352</v>
      </c>
      <c r="C528" s="142">
        <f>C526*C527</f>
        <v>0</v>
      </c>
      <c r="D528" s="154"/>
    </row>
    <row r="529" spans="1:4" x14ac:dyDescent="0.25">
      <c r="A529" s="96"/>
      <c r="B529" s="97" t="s">
        <v>353</v>
      </c>
      <c r="C529" s="138"/>
      <c r="D529" s="139"/>
    </row>
    <row r="530" spans="1:4" x14ac:dyDescent="0.25">
      <c r="A530" s="96"/>
      <c r="B530" s="97" t="s">
        <v>354</v>
      </c>
      <c r="C530" s="138"/>
      <c r="D530" s="139"/>
    </row>
    <row r="531" spans="1:4" x14ac:dyDescent="0.25">
      <c r="A531" s="100"/>
      <c r="B531" s="149" t="s">
        <v>355</v>
      </c>
      <c r="C531" s="150"/>
      <c r="D531" s="151"/>
    </row>
    <row r="532" spans="1:4" x14ac:dyDescent="0.25">
      <c r="A532" s="101" t="s">
        <v>633</v>
      </c>
      <c r="B532" s="102" t="s">
        <v>357</v>
      </c>
      <c r="C532" s="53"/>
      <c r="D532" s="53"/>
    </row>
    <row r="533" spans="1:4" ht="25.5" x14ac:dyDescent="0.25">
      <c r="A533" s="101" t="s">
        <v>634</v>
      </c>
      <c r="B533" s="103" t="s">
        <v>359</v>
      </c>
      <c r="C533" s="53"/>
      <c r="D533" s="53"/>
    </row>
    <row r="534" spans="1:4" x14ac:dyDescent="0.25">
      <c r="A534" s="104"/>
      <c r="B534" s="60" t="s">
        <v>227</v>
      </c>
      <c r="C534" s="152" t="s">
        <v>360</v>
      </c>
      <c r="D534" s="152"/>
    </row>
    <row r="536" spans="1:4" ht="15.75" x14ac:dyDescent="0.25">
      <c r="A536" s="94" t="s">
        <v>635</v>
      </c>
      <c r="B536" s="95" t="s">
        <v>636</v>
      </c>
      <c r="C536" s="136"/>
      <c r="D536" s="137"/>
    </row>
    <row r="537" spans="1:4" x14ac:dyDescent="0.25">
      <c r="A537" s="96"/>
      <c r="B537" s="97" t="s">
        <v>351</v>
      </c>
      <c r="C537" s="138">
        <v>2</v>
      </c>
      <c r="D537" s="139"/>
    </row>
    <row r="538" spans="1:4" x14ac:dyDescent="0.25">
      <c r="A538" s="96"/>
      <c r="B538" s="97" t="s">
        <v>59</v>
      </c>
      <c r="C538" s="140">
        <v>0</v>
      </c>
      <c r="D538" s="141"/>
    </row>
    <row r="539" spans="1:4" x14ac:dyDescent="0.25">
      <c r="A539" s="98"/>
      <c r="B539" s="99" t="s">
        <v>352</v>
      </c>
      <c r="C539" s="142">
        <f>C537*C538</f>
        <v>0</v>
      </c>
      <c r="D539" s="154"/>
    </row>
    <row r="540" spans="1:4" x14ac:dyDescent="0.25">
      <c r="A540" s="96"/>
      <c r="B540" s="97" t="s">
        <v>353</v>
      </c>
      <c r="C540" s="138"/>
      <c r="D540" s="139"/>
    </row>
    <row r="541" spans="1:4" x14ac:dyDescent="0.25">
      <c r="A541" s="96"/>
      <c r="B541" s="97" t="s">
        <v>354</v>
      </c>
      <c r="C541" s="138"/>
      <c r="D541" s="139"/>
    </row>
    <row r="542" spans="1:4" x14ac:dyDescent="0.25">
      <c r="A542" s="100"/>
      <c r="B542" s="149" t="s">
        <v>355</v>
      </c>
      <c r="C542" s="150"/>
      <c r="D542" s="151"/>
    </row>
    <row r="543" spans="1:4" x14ac:dyDescent="0.25">
      <c r="A543" s="101" t="s">
        <v>637</v>
      </c>
      <c r="B543" s="102" t="s">
        <v>627</v>
      </c>
      <c r="C543" s="53"/>
      <c r="D543" s="53"/>
    </row>
    <row r="544" spans="1:4" x14ac:dyDescent="0.25">
      <c r="A544" s="101" t="s">
        <v>638</v>
      </c>
      <c r="B544" s="102" t="s">
        <v>639</v>
      </c>
      <c r="C544" s="53"/>
      <c r="D544" s="53"/>
    </row>
    <row r="545" spans="1:4" ht="25.5" x14ac:dyDescent="0.25">
      <c r="A545" s="101" t="s">
        <v>640</v>
      </c>
      <c r="B545" s="103" t="s">
        <v>641</v>
      </c>
      <c r="C545" s="53"/>
      <c r="D545" s="53"/>
    </row>
    <row r="546" spans="1:4" x14ac:dyDescent="0.25">
      <c r="A546" s="104"/>
      <c r="B546" s="60" t="s">
        <v>227</v>
      </c>
      <c r="C546" s="152" t="s">
        <v>360</v>
      </c>
      <c r="D546" s="152"/>
    </row>
    <row r="548" spans="1:4" ht="15.75" x14ac:dyDescent="0.25">
      <c r="A548" s="94" t="s">
        <v>642</v>
      </c>
      <c r="B548" s="95" t="s">
        <v>643</v>
      </c>
      <c r="C548" s="136"/>
      <c r="D548" s="137"/>
    </row>
    <row r="549" spans="1:4" x14ac:dyDescent="0.25">
      <c r="A549" s="96"/>
      <c r="B549" s="97" t="s">
        <v>351</v>
      </c>
      <c r="C549" s="138">
        <v>2</v>
      </c>
      <c r="D549" s="139"/>
    </row>
    <row r="550" spans="1:4" x14ac:dyDescent="0.25">
      <c r="A550" s="96"/>
      <c r="B550" s="97" t="s">
        <v>59</v>
      </c>
      <c r="C550" s="140">
        <v>0</v>
      </c>
      <c r="D550" s="141"/>
    </row>
    <row r="551" spans="1:4" x14ac:dyDescent="0.25">
      <c r="A551" s="98"/>
      <c r="B551" s="99" t="s">
        <v>352</v>
      </c>
      <c r="C551" s="142">
        <f>C549*C550</f>
        <v>0</v>
      </c>
      <c r="D551" s="154"/>
    </row>
    <row r="552" spans="1:4" x14ac:dyDescent="0.25">
      <c r="A552" s="96"/>
      <c r="B552" s="97" t="s">
        <v>353</v>
      </c>
      <c r="C552" s="138"/>
      <c r="D552" s="139"/>
    </row>
    <row r="553" spans="1:4" x14ac:dyDescent="0.25">
      <c r="A553" s="96"/>
      <c r="B553" s="97" t="s">
        <v>354</v>
      </c>
      <c r="C553" s="138"/>
      <c r="D553" s="139"/>
    </row>
    <row r="554" spans="1:4" x14ac:dyDescent="0.25">
      <c r="A554" s="100"/>
      <c r="B554" s="149" t="s">
        <v>355</v>
      </c>
      <c r="C554" s="150"/>
      <c r="D554" s="151"/>
    </row>
    <row r="555" spans="1:4" x14ac:dyDescent="0.25">
      <c r="A555" s="101" t="s">
        <v>644</v>
      </c>
      <c r="B555" s="102" t="s">
        <v>627</v>
      </c>
      <c r="C555" s="53"/>
      <c r="D555" s="53"/>
    </row>
    <row r="556" spans="1:4" x14ac:dyDescent="0.25">
      <c r="A556" s="101" t="s">
        <v>645</v>
      </c>
      <c r="B556" s="102" t="s">
        <v>646</v>
      </c>
      <c r="C556" s="53"/>
      <c r="D556" s="53"/>
    </row>
    <row r="557" spans="1:4" ht="25.5" x14ac:dyDescent="0.25">
      <c r="A557" s="109" t="s">
        <v>647</v>
      </c>
      <c r="B557" s="110" t="s">
        <v>648</v>
      </c>
      <c r="C557" s="111"/>
      <c r="D557" s="111"/>
    </row>
    <row r="558" spans="1:4" x14ac:dyDescent="0.25">
      <c r="A558" s="96"/>
      <c r="B558" s="112" t="s">
        <v>227</v>
      </c>
      <c r="C558" s="152" t="s">
        <v>360</v>
      </c>
      <c r="D558" s="152"/>
    </row>
    <row r="559" spans="1:4" x14ac:dyDescent="0.25">
      <c r="A559" s="113"/>
      <c r="B559" s="114"/>
      <c r="C559" s="115"/>
      <c r="D559" s="115"/>
    </row>
    <row r="560" spans="1:4" ht="25.5" x14ac:dyDescent="0.25">
      <c r="A560" s="113"/>
      <c r="B560" s="116" t="s">
        <v>649</v>
      </c>
      <c r="C560" s="155">
        <f>C26</f>
        <v>0</v>
      </c>
      <c r="D560" s="156"/>
    </row>
    <row r="561" spans="1:4" ht="25.5" x14ac:dyDescent="0.25">
      <c r="A561" s="113"/>
      <c r="B561" s="116" t="s">
        <v>650</v>
      </c>
      <c r="C561" s="155">
        <f>C37</f>
        <v>0</v>
      </c>
      <c r="D561" s="156"/>
    </row>
    <row r="562" spans="1:4" ht="25.5" x14ac:dyDescent="0.25">
      <c r="A562" s="113"/>
      <c r="B562" s="116" t="s">
        <v>651</v>
      </c>
      <c r="C562" s="155">
        <f>C48</f>
        <v>0</v>
      </c>
      <c r="D562" s="156"/>
    </row>
    <row r="563" spans="1:4" ht="25.5" x14ac:dyDescent="0.25">
      <c r="A563" s="113"/>
      <c r="B563" s="116" t="s">
        <v>652</v>
      </c>
      <c r="C563" s="155">
        <f>C59</f>
        <v>0</v>
      </c>
      <c r="D563" s="156"/>
    </row>
    <row r="564" spans="1:4" ht="25.5" x14ac:dyDescent="0.25">
      <c r="A564" s="113"/>
      <c r="B564" s="116" t="s">
        <v>653</v>
      </c>
      <c r="C564" s="155">
        <f>C70</f>
        <v>0</v>
      </c>
      <c r="D564" s="156"/>
    </row>
    <row r="565" spans="1:4" ht="25.5" x14ac:dyDescent="0.25">
      <c r="A565" s="113"/>
      <c r="B565" s="116" t="s">
        <v>654</v>
      </c>
      <c r="C565" s="155">
        <f>C80</f>
        <v>0</v>
      </c>
      <c r="D565" s="156"/>
    </row>
    <row r="566" spans="1:4" ht="25.5" x14ac:dyDescent="0.25">
      <c r="A566" s="113"/>
      <c r="B566" s="116" t="s">
        <v>655</v>
      </c>
      <c r="C566" s="155">
        <f>C90</f>
        <v>0</v>
      </c>
      <c r="D566" s="156"/>
    </row>
    <row r="567" spans="1:4" ht="25.5" x14ac:dyDescent="0.25">
      <c r="A567" s="113"/>
      <c r="B567" s="116" t="s">
        <v>656</v>
      </c>
      <c r="C567" s="155">
        <f>C100</f>
        <v>0</v>
      </c>
      <c r="D567" s="156"/>
    </row>
    <row r="568" spans="1:4" ht="25.5" x14ac:dyDescent="0.25">
      <c r="A568" s="113"/>
      <c r="B568" s="116" t="s">
        <v>657</v>
      </c>
      <c r="C568" s="155">
        <f>C110</f>
        <v>0</v>
      </c>
      <c r="D568" s="156"/>
    </row>
    <row r="569" spans="1:4" ht="25.5" x14ac:dyDescent="0.25">
      <c r="A569" s="113"/>
      <c r="B569" s="116" t="s">
        <v>658</v>
      </c>
      <c r="C569" s="155">
        <f>C120</f>
        <v>0</v>
      </c>
      <c r="D569" s="156"/>
    </row>
    <row r="570" spans="1:4" ht="25.5" x14ac:dyDescent="0.25">
      <c r="A570" s="113"/>
      <c r="B570" s="116" t="s">
        <v>659</v>
      </c>
      <c r="C570" s="155">
        <f>C130</f>
        <v>0</v>
      </c>
      <c r="D570" s="156"/>
    </row>
    <row r="571" spans="1:4" ht="25.5" x14ac:dyDescent="0.25">
      <c r="A571" s="113"/>
      <c r="B571" s="116" t="s">
        <v>660</v>
      </c>
      <c r="C571" s="155">
        <f>C140</f>
        <v>0</v>
      </c>
      <c r="D571" s="156"/>
    </row>
    <row r="572" spans="1:4" ht="25.5" x14ac:dyDescent="0.25">
      <c r="A572" s="113"/>
      <c r="B572" s="116" t="s">
        <v>661</v>
      </c>
      <c r="C572" s="155">
        <f>C150</f>
        <v>0</v>
      </c>
      <c r="D572" s="156"/>
    </row>
    <row r="573" spans="1:4" ht="25.5" x14ac:dyDescent="0.25">
      <c r="A573" s="113"/>
      <c r="B573" s="116" t="s">
        <v>662</v>
      </c>
      <c r="C573" s="155">
        <f>C163</f>
        <v>0</v>
      </c>
      <c r="D573" s="156"/>
    </row>
    <row r="574" spans="1:4" ht="25.5" x14ac:dyDescent="0.25">
      <c r="A574" s="113"/>
      <c r="B574" s="116" t="s">
        <v>663</v>
      </c>
      <c r="C574" s="155">
        <f>C174</f>
        <v>0</v>
      </c>
      <c r="D574" s="156"/>
    </row>
    <row r="575" spans="1:4" ht="25.5" x14ac:dyDescent="0.25">
      <c r="A575" s="113"/>
      <c r="B575" s="116" t="s">
        <v>664</v>
      </c>
      <c r="C575" s="155">
        <f>C185</f>
        <v>0</v>
      </c>
      <c r="D575" s="156"/>
    </row>
    <row r="576" spans="1:4" ht="25.5" x14ac:dyDescent="0.25">
      <c r="A576" s="113"/>
      <c r="B576" s="116" t="s">
        <v>665</v>
      </c>
      <c r="C576" s="155">
        <f>C196</f>
        <v>0</v>
      </c>
      <c r="D576" s="156"/>
    </row>
    <row r="577" spans="1:4" ht="25.5" x14ac:dyDescent="0.25">
      <c r="A577" s="113"/>
      <c r="B577" s="116" t="s">
        <v>666</v>
      </c>
      <c r="C577" s="155">
        <f>C207</f>
        <v>0</v>
      </c>
      <c r="D577" s="156"/>
    </row>
    <row r="578" spans="1:4" ht="25.5" x14ac:dyDescent="0.25">
      <c r="A578" s="113"/>
      <c r="B578" s="116" t="s">
        <v>667</v>
      </c>
      <c r="C578" s="155">
        <f>C218</f>
        <v>0</v>
      </c>
      <c r="D578" s="156"/>
    </row>
    <row r="579" spans="1:4" ht="25.5" x14ac:dyDescent="0.25">
      <c r="A579" s="113"/>
      <c r="B579" s="116" t="s">
        <v>668</v>
      </c>
      <c r="C579" s="155">
        <f>C229</f>
        <v>0</v>
      </c>
      <c r="D579" s="156"/>
    </row>
    <row r="580" spans="1:4" ht="25.5" x14ac:dyDescent="0.25">
      <c r="A580" s="113"/>
      <c r="B580" s="116" t="s">
        <v>669</v>
      </c>
      <c r="C580" s="155">
        <f>C240</f>
        <v>0</v>
      </c>
      <c r="D580" s="156"/>
    </row>
    <row r="581" spans="1:4" ht="25.5" x14ac:dyDescent="0.25">
      <c r="A581" s="113"/>
      <c r="B581" s="116" t="s">
        <v>670</v>
      </c>
      <c r="C581" s="155">
        <f>C252</f>
        <v>0</v>
      </c>
      <c r="D581" s="156"/>
    </row>
    <row r="582" spans="1:4" ht="25.5" x14ac:dyDescent="0.25">
      <c r="A582" s="113"/>
      <c r="B582" s="116" t="s">
        <v>671</v>
      </c>
      <c r="C582" s="155">
        <f>C264</f>
        <v>0</v>
      </c>
      <c r="D582" s="156"/>
    </row>
    <row r="583" spans="1:4" ht="25.5" x14ac:dyDescent="0.25">
      <c r="A583" s="113"/>
      <c r="B583" s="116" t="s">
        <v>672</v>
      </c>
      <c r="C583" s="155">
        <f>C277</f>
        <v>0</v>
      </c>
      <c r="D583" s="156"/>
    </row>
    <row r="584" spans="1:4" ht="25.5" x14ac:dyDescent="0.25">
      <c r="A584" s="113"/>
      <c r="B584" s="116" t="s">
        <v>673</v>
      </c>
      <c r="C584" s="155">
        <f>C288</f>
        <v>0</v>
      </c>
      <c r="D584" s="156"/>
    </row>
    <row r="585" spans="1:4" ht="25.5" x14ac:dyDescent="0.25">
      <c r="A585" s="113"/>
      <c r="B585" s="116" t="s">
        <v>674</v>
      </c>
      <c r="C585" s="155">
        <f>C300</f>
        <v>0</v>
      </c>
      <c r="D585" s="156"/>
    </row>
    <row r="586" spans="1:4" ht="25.5" x14ac:dyDescent="0.25">
      <c r="A586" s="113"/>
      <c r="B586" s="116" t="s">
        <v>675</v>
      </c>
      <c r="C586" s="155">
        <f>C312</f>
        <v>0</v>
      </c>
      <c r="D586" s="156"/>
    </row>
    <row r="587" spans="1:4" ht="25.5" x14ac:dyDescent="0.25">
      <c r="A587" s="113"/>
      <c r="B587" s="116" t="s">
        <v>676</v>
      </c>
      <c r="C587" s="155">
        <f>C324</f>
        <v>0</v>
      </c>
      <c r="D587" s="156"/>
    </row>
    <row r="588" spans="1:4" ht="25.5" x14ac:dyDescent="0.25">
      <c r="A588" s="113"/>
      <c r="B588" s="116" t="s">
        <v>677</v>
      </c>
      <c r="C588" s="155">
        <f>C336</f>
        <v>0</v>
      </c>
      <c r="D588" s="156"/>
    </row>
    <row r="589" spans="1:4" ht="25.5" x14ac:dyDescent="0.25">
      <c r="A589" s="113"/>
      <c r="B589" s="116" t="s">
        <v>678</v>
      </c>
      <c r="C589" s="155">
        <f>C348</f>
        <v>0</v>
      </c>
      <c r="D589" s="156"/>
    </row>
    <row r="590" spans="1:4" ht="25.5" x14ac:dyDescent="0.25">
      <c r="A590" s="113"/>
      <c r="B590" s="116" t="s">
        <v>679</v>
      </c>
      <c r="C590" s="155">
        <f>C360</f>
        <v>0</v>
      </c>
      <c r="D590" s="156"/>
    </row>
    <row r="591" spans="1:4" ht="25.5" x14ac:dyDescent="0.25">
      <c r="A591" s="113"/>
      <c r="B591" s="116" t="s">
        <v>680</v>
      </c>
      <c r="C591" s="155">
        <f>C371</f>
        <v>0</v>
      </c>
      <c r="D591" s="156"/>
    </row>
    <row r="592" spans="1:4" ht="25.5" x14ac:dyDescent="0.25">
      <c r="A592" s="113"/>
      <c r="B592" s="116" t="s">
        <v>681</v>
      </c>
      <c r="C592" s="155">
        <f>C383</f>
        <v>0</v>
      </c>
      <c r="D592" s="156"/>
    </row>
    <row r="593" spans="1:6" ht="25.5" x14ac:dyDescent="0.25">
      <c r="A593" s="113"/>
      <c r="B593" s="116" t="s">
        <v>682</v>
      </c>
      <c r="C593" s="155">
        <f>C395</f>
        <v>0</v>
      </c>
      <c r="D593" s="156"/>
    </row>
    <row r="594" spans="1:6" ht="25.5" x14ac:dyDescent="0.25">
      <c r="A594" s="113"/>
      <c r="B594" s="116" t="s">
        <v>683</v>
      </c>
      <c r="C594" s="155">
        <f>C407</f>
        <v>0</v>
      </c>
      <c r="D594" s="156"/>
    </row>
    <row r="595" spans="1:6" ht="25.5" x14ac:dyDescent="0.25">
      <c r="A595" s="113"/>
      <c r="B595" s="116" t="s">
        <v>684</v>
      </c>
      <c r="C595" s="155">
        <f>C419</f>
        <v>0</v>
      </c>
      <c r="D595" s="156"/>
    </row>
    <row r="596" spans="1:6" ht="25.5" x14ac:dyDescent="0.25">
      <c r="A596" s="113"/>
      <c r="B596" s="116" t="s">
        <v>685</v>
      </c>
      <c r="C596" s="155">
        <f>C431</f>
        <v>0</v>
      </c>
      <c r="D596" s="156"/>
    </row>
    <row r="597" spans="1:6" ht="25.5" x14ac:dyDescent="0.25">
      <c r="A597" s="113"/>
      <c r="B597" s="116" t="s">
        <v>686</v>
      </c>
      <c r="C597" s="155">
        <f>C443</f>
        <v>0</v>
      </c>
      <c r="D597" s="156"/>
    </row>
    <row r="598" spans="1:6" ht="25.5" x14ac:dyDescent="0.25">
      <c r="A598" s="113"/>
      <c r="B598" s="116" t="s">
        <v>687</v>
      </c>
      <c r="C598" s="155">
        <f>C455</f>
        <v>0</v>
      </c>
      <c r="D598" s="156"/>
    </row>
    <row r="599" spans="1:6" ht="25.5" x14ac:dyDescent="0.25">
      <c r="A599" s="113"/>
      <c r="B599" s="116" t="s">
        <v>688</v>
      </c>
      <c r="C599" s="155">
        <f>C467</f>
        <v>0</v>
      </c>
      <c r="D599" s="156"/>
    </row>
    <row r="600" spans="1:6" ht="25.5" x14ac:dyDescent="0.25">
      <c r="A600" s="113"/>
      <c r="B600" s="116" t="s">
        <v>689</v>
      </c>
      <c r="C600" s="155">
        <f>C479</f>
        <v>0</v>
      </c>
      <c r="D600" s="156"/>
    </row>
    <row r="601" spans="1:6" ht="25.5" x14ac:dyDescent="0.25">
      <c r="A601" s="113"/>
      <c r="B601" s="116" t="s">
        <v>690</v>
      </c>
      <c r="C601" s="155">
        <f>C491</f>
        <v>0</v>
      </c>
      <c r="D601" s="156"/>
    </row>
    <row r="602" spans="1:6" ht="25.5" x14ac:dyDescent="0.25">
      <c r="A602" s="113"/>
      <c r="B602" s="116" t="s">
        <v>691</v>
      </c>
      <c r="C602" s="155">
        <f>C503</f>
        <v>0</v>
      </c>
      <c r="D602" s="156"/>
    </row>
    <row r="603" spans="1:6" ht="25.5" x14ac:dyDescent="0.25">
      <c r="A603" s="113"/>
      <c r="B603" s="116" t="s">
        <v>692</v>
      </c>
      <c r="C603" s="155">
        <f>C516</f>
        <v>0</v>
      </c>
      <c r="D603" s="156"/>
    </row>
    <row r="604" spans="1:6" ht="25.5" x14ac:dyDescent="0.25">
      <c r="A604" s="113"/>
      <c r="B604" s="116" t="s">
        <v>693</v>
      </c>
      <c r="C604" s="155">
        <f>C528</f>
        <v>0</v>
      </c>
      <c r="D604" s="156"/>
    </row>
    <row r="605" spans="1:6" ht="25.5" x14ac:dyDescent="0.25">
      <c r="A605" s="113"/>
      <c r="B605" s="116" t="s">
        <v>694</v>
      </c>
      <c r="C605" s="155">
        <f>C539</f>
        <v>0</v>
      </c>
      <c r="D605" s="156"/>
    </row>
    <row r="606" spans="1:6" ht="25.5" x14ac:dyDescent="0.25">
      <c r="A606" s="113"/>
      <c r="B606" s="116" t="s">
        <v>695</v>
      </c>
      <c r="C606" s="155"/>
      <c r="D606" s="156"/>
    </row>
    <row r="607" spans="1:6" x14ac:dyDescent="0.25">
      <c r="B607" s="157" t="s">
        <v>696</v>
      </c>
      <c r="C607" s="158">
        <f>SUM(C560:D606)</f>
        <v>0</v>
      </c>
      <c r="D607" s="159"/>
      <c r="E607" s="117"/>
      <c r="F607" s="118"/>
    </row>
    <row r="608" spans="1:6" x14ac:dyDescent="0.25">
      <c r="B608" s="157"/>
      <c r="C608" s="160"/>
      <c r="D608" s="161"/>
      <c r="E608" s="118"/>
      <c r="F608" s="118"/>
    </row>
    <row r="609" spans="2:6" x14ac:dyDescent="0.25">
      <c r="B609" s="119" t="s">
        <v>699</v>
      </c>
      <c r="C609" s="162"/>
      <c r="D609" s="163"/>
      <c r="E609" s="118"/>
      <c r="F609" s="118"/>
    </row>
    <row r="610" spans="2:6" ht="26.25" x14ac:dyDescent="0.25">
      <c r="B610" s="120" t="s">
        <v>697</v>
      </c>
      <c r="C610" s="155">
        <f>C607*(C609/100+1)</f>
        <v>0</v>
      </c>
      <c r="D610" s="156"/>
      <c r="E610" s="118"/>
      <c r="F610" s="118"/>
    </row>
    <row r="611" spans="2:6" x14ac:dyDescent="0.25">
      <c r="B611" s="25"/>
    </row>
    <row r="612" spans="2:6" x14ac:dyDescent="0.25">
      <c r="B612" s="26"/>
    </row>
  </sheetData>
  <mergeCells count="445">
    <mergeCell ref="C610:D610"/>
    <mergeCell ref="C604:D604"/>
    <mergeCell ref="C605:D605"/>
    <mergeCell ref="C606:D606"/>
    <mergeCell ref="B607:B608"/>
    <mergeCell ref="C607:D608"/>
    <mergeCell ref="C609:D609"/>
    <mergeCell ref="C598:D598"/>
    <mergeCell ref="C599:D599"/>
    <mergeCell ref="C600:D600"/>
    <mergeCell ref="C601:D601"/>
    <mergeCell ref="C602:D602"/>
    <mergeCell ref="C603:D603"/>
    <mergeCell ref="C592:D592"/>
    <mergeCell ref="C593:D593"/>
    <mergeCell ref="C594:D594"/>
    <mergeCell ref="C595:D595"/>
    <mergeCell ref="C596:D596"/>
    <mergeCell ref="C597:D597"/>
    <mergeCell ref="C586:D586"/>
    <mergeCell ref="C587:D587"/>
    <mergeCell ref="C588:D588"/>
    <mergeCell ref="C589:D589"/>
    <mergeCell ref="C590:D590"/>
    <mergeCell ref="C591:D591"/>
    <mergeCell ref="C580:D580"/>
    <mergeCell ref="C581:D581"/>
    <mergeCell ref="C582:D582"/>
    <mergeCell ref="C583:D583"/>
    <mergeCell ref="C584:D584"/>
    <mergeCell ref="C585:D585"/>
    <mergeCell ref="C574:D574"/>
    <mergeCell ref="C575:D575"/>
    <mergeCell ref="C576:D576"/>
    <mergeCell ref="C577:D577"/>
    <mergeCell ref="C578:D578"/>
    <mergeCell ref="C579:D579"/>
    <mergeCell ref="C568:D568"/>
    <mergeCell ref="C569:D569"/>
    <mergeCell ref="C570:D570"/>
    <mergeCell ref="C571:D571"/>
    <mergeCell ref="C572:D572"/>
    <mergeCell ref="C573:D573"/>
    <mergeCell ref="C562:D562"/>
    <mergeCell ref="C563:D563"/>
    <mergeCell ref="C564:D564"/>
    <mergeCell ref="C565:D565"/>
    <mergeCell ref="C566:D566"/>
    <mergeCell ref="C567:D567"/>
    <mergeCell ref="C552:D552"/>
    <mergeCell ref="C553:D553"/>
    <mergeCell ref="B554:D554"/>
    <mergeCell ref="C558:D558"/>
    <mergeCell ref="C560:D560"/>
    <mergeCell ref="C561:D561"/>
    <mergeCell ref="B542:D542"/>
    <mergeCell ref="C546:D546"/>
    <mergeCell ref="C548:D548"/>
    <mergeCell ref="C549:D549"/>
    <mergeCell ref="C550:D550"/>
    <mergeCell ref="C551:D551"/>
    <mergeCell ref="C536:D536"/>
    <mergeCell ref="C537:D537"/>
    <mergeCell ref="C538:D538"/>
    <mergeCell ref="C539:D539"/>
    <mergeCell ref="C540:D540"/>
    <mergeCell ref="C541:D541"/>
    <mergeCell ref="C527:D527"/>
    <mergeCell ref="C528:D528"/>
    <mergeCell ref="C529:D529"/>
    <mergeCell ref="C530:D530"/>
    <mergeCell ref="B531:D531"/>
    <mergeCell ref="C534:D534"/>
    <mergeCell ref="C517:D517"/>
    <mergeCell ref="C518:D518"/>
    <mergeCell ref="B519:D519"/>
    <mergeCell ref="C523:D523"/>
    <mergeCell ref="C525:D525"/>
    <mergeCell ref="C526:D526"/>
    <mergeCell ref="B506:D506"/>
    <mergeCell ref="C511:D511"/>
    <mergeCell ref="C513:D513"/>
    <mergeCell ref="C514:D514"/>
    <mergeCell ref="C515:D515"/>
    <mergeCell ref="C516:D516"/>
    <mergeCell ref="C500:D500"/>
    <mergeCell ref="C501:D501"/>
    <mergeCell ref="C502:D502"/>
    <mergeCell ref="C503:D503"/>
    <mergeCell ref="C504:D504"/>
    <mergeCell ref="C505:D505"/>
    <mergeCell ref="C490:D490"/>
    <mergeCell ref="C491:D491"/>
    <mergeCell ref="C492:D492"/>
    <mergeCell ref="C493:D493"/>
    <mergeCell ref="B494:D494"/>
    <mergeCell ref="C498:D498"/>
    <mergeCell ref="C480:D480"/>
    <mergeCell ref="C481:D481"/>
    <mergeCell ref="B482:D482"/>
    <mergeCell ref="C486:D486"/>
    <mergeCell ref="C488:D488"/>
    <mergeCell ref="C489:D489"/>
    <mergeCell ref="B470:D470"/>
    <mergeCell ref="C474:D474"/>
    <mergeCell ref="C476:D476"/>
    <mergeCell ref="C477:D477"/>
    <mergeCell ref="C478:D478"/>
    <mergeCell ref="C479:D479"/>
    <mergeCell ref="C464:D464"/>
    <mergeCell ref="C465:D465"/>
    <mergeCell ref="C466:D466"/>
    <mergeCell ref="C467:D467"/>
    <mergeCell ref="C468:D468"/>
    <mergeCell ref="C469:D469"/>
    <mergeCell ref="C454:D454"/>
    <mergeCell ref="C455:D455"/>
    <mergeCell ref="C456:D456"/>
    <mergeCell ref="C457:D457"/>
    <mergeCell ref="B458:D458"/>
    <mergeCell ref="C462:D462"/>
    <mergeCell ref="C444:D444"/>
    <mergeCell ref="C445:D445"/>
    <mergeCell ref="B446:D446"/>
    <mergeCell ref="C450:D450"/>
    <mergeCell ref="C452:D452"/>
    <mergeCell ref="C453:D453"/>
    <mergeCell ref="B434:D434"/>
    <mergeCell ref="C438:D438"/>
    <mergeCell ref="C440:D440"/>
    <mergeCell ref="C441:D441"/>
    <mergeCell ref="C442:D442"/>
    <mergeCell ref="C443:D443"/>
    <mergeCell ref="C428:D428"/>
    <mergeCell ref="C429:D429"/>
    <mergeCell ref="C430:D430"/>
    <mergeCell ref="C431:D431"/>
    <mergeCell ref="C432:D432"/>
    <mergeCell ref="C433:D433"/>
    <mergeCell ref="C418:D418"/>
    <mergeCell ref="C419:D419"/>
    <mergeCell ref="C420:D420"/>
    <mergeCell ref="C421:D421"/>
    <mergeCell ref="B422:D422"/>
    <mergeCell ref="C426:D426"/>
    <mergeCell ref="C408:D408"/>
    <mergeCell ref="C409:D409"/>
    <mergeCell ref="B410:D410"/>
    <mergeCell ref="C414:D414"/>
    <mergeCell ref="C416:D416"/>
    <mergeCell ref="C417:D417"/>
    <mergeCell ref="B398:D398"/>
    <mergeCell ref="C402:D402"/>
    <mergeCell ref="C404:D404"/>
    <mergeCell ref="C405:D405"/>
    <mergeCell ref="C406:D406"/>
    <mergeCell ref="C407:D407"/>
    <mergeCell ref="C392:D392"/>
    <mergeCell ref="C393:D393"/>
    <mergeCell ref="C394:D394"/>
    <mergeCell ref="C395:D395"/>
    <mergeCell ref="C396:D396"/>
    <mergeCell ref="C397:D397"/>
    <mergeCell ref="C382:D382"/>
    <mergeCell ref="C383:D383"/>
    <mergeCell ref="C384:D384"/>
    <mergeCell ref="C385:D385"/>
    <mergeCell ref="B386:D386"/>
    <mergeCell ref="C390:D390"/>
    <mergeCell ref="C372:D372"/>
    <mergeCell ref="C373:D373"/>
    <mergeCell ref="B374:D374"/>
    <mergeCell ref="C378:D378"/>
    <mergeCell ref="C380:D380"/>
    <mergeCell ref="C381:D381"/>
    <mergeCell ref="B363:D363"/>
    <mergeCell ref="C366:D366"/>
    <mergeCell ref="C368:D368"/>
    <mergeCell ref="C369:D369"/>
    <mergeCell ref="C370:D370"/>
    <mergeCell ref="C371:D371"/>
    <mergeCell ref="C357:D357"/>
    <mergeCell ref="C358:D358"/>
    <mergeCell ref="C359:D359"/>
    <mergeCell ref="C360:D360"/>
    <mergeCell ref="C361:D361"/>
    <mergeCell ref="C362:D362"/>
    <mergeCell ref="C347:D347"/>
    <mergeCell ref="C348:D348"/>
    <mergeCell ref="C349:D349"/>
    <mergeCell ref="C350:D350"/>
    <mergeCell ref="B351:D351"/>
    <mergeCell ref="C355:D355"/>
    <mergeCell ref="C337:D337"/>
    <mergeCell ref="C338:D338"/>
    <mergeCell ref="B339:D339"/>
    <mergeCell ref="C343:D343"/>
    <mergeCell ref="C345:D345"/>
    <mergeCell ref="C346:D346"/>
    <mergeCell ref="B327:D327"/>
    <mergeCell ref="C331:D331"/>
    <mergeCell ref="C333:D333"/>
    <mergeCell ref="C334:D334"/>
    <mergeCell ref="C335:D335"/>
    <mergeCell ref="C336:D336"/>
    <mergeCell ref="C321:D321"/>
    <mergeCell ref="C322:D322"/>
    <mergeCell ref="C323:D323"/>
    <mergeCell ref="C324:D324"/>
    <mergeCell ref="C325:D325"/>
    <mergeCell ref="C326:D326"/>
    <mergeCell ref="C311:D311"/>
    <mergeCell ref="C312:D312"/>
    <mergeCell ref="C313:D313"/>
    <mergeCell ref="C314:D314"/>
    <mergeCell ref="B315:D315"/>
    <mergeCell ref="C319:D319"/>
    <mergeCell ref="C301:D301"/>
    <mergeCell ref="C302:D302"/>
    <mergeCell ref="B303:D303"/>
    <mergeCell ref="C307:D307"/>
    <mergeCell ref="C309:D309"/>
    <mergeCell ref="C310:D310"/>
    <mergeCell ref="B291:D291"/>
    <mergeCell ref="C295:D295"/>
    <mergeCell ref="C297:D297"/>
    <mergeCell ref="C298:D298"/>
    <mergeCell ref="C299:D299"/>
    <mergeCell ref="C300:D300"/>
    <mergeCell ref="C285:D285"/>
    <mergeCell ref="C286:D286"/>
    <mergeCell ref="C287:D287"/>
    <mergeCell ref="C288:D288"/>
    <mergeCell ref="C289:D289"/>
    <mergeCell ref="C290:D290"/>
    <mergeCell ref="C276:D276"/>
    <mergeCell ref="C277:D277"/>
    <mergeCell ref="C278:D278"/>
    <mergeCell ref="C279:D279"/>
    <mergeCell ref="B280:D280"/>
    <mergeCell ref="C283:D283"/>
    <mergeCell ref="C265:D265"/>
    <mergeCell ref="C266:D266"/>
    <mergeCell ref="B267:D267"/>
    <mergeCell ref="C272:D272"/>
    <mergeCell ref="C274:D274"/>
    <mergeCell ref="C275:D275"/>
    <mergeCell ref="B255:D255"/>
    <mergeCell ref="C259:D259"/>
    <mergeCell ref="C261:D261"/>
    <mergeCell ref="C262:D262"/>
    <mergeCell ref="C263:D263"/>
    <mergeCell ref="C264:D264"/>
    <mergeCell ref="C249:D249"/>
    <mergeCell ref="C250:D250"/>
    <mergeCell ref="C251:D251"/>
    <mergeCell ref="C252:D252"/>
    <mergeCell ref="C253:D253"/>
    <mergeCell ref="C254:D254"/>
    <mergeCell ref="C239:D239"/>
    <mergeCell ref="C240:D240"/>
    <mergeCell ref="C241:D241"/>
    <mergeCell ref="C242:D242"/>
    <mergeCell ref="B243:D243"/>
    <mergeCell ref="C247:D247"/>
    <mergeCell ref="C230:D230"/>
    <mergeCell ref="C231:D231"/>
    <mergeCell ref="B232:D232"/>
    <mergeCell ref="C235:D235"/>
    <mergeCell ref="C237:D237"/>
    <mergeCell ref="C238:D238"/>
    <mergeCell ref="B221:D221"/>
    <mergeCell ref="C224:D224"/>
    <mergeCell ref="C226:D226"/>
    <mergeCell ref="C227:D227"/>
    <mergeCell ref="C228:D228"/>
    <mergeCell ref="C229:D229"/>
    <mergeCell ref="C215:D215"/>
    <mergeCell ref="C216:D216"/>
    <mergeCell ref="C217:D217"/>
    <mergeCell ref="C218:D218"/>
    <mergeCell ref="C219:D219"/>
    <mergeCell ref="C220:D220"/>
    <mergeCell ref="C206:D206"/>
    <mergeCell ref="C207:D207"/>
    <mergeCell ref="C208:D208"/>
    <mergeCell ref="C209:D209"/>
    <mergeCell ref="B210:D210"/>
    <mergeCell ref="C213:D213"/>
    <mergeCell ref="C197:D197"/>
    <mergeCell ref="C198:D198"/>
    <mergeCell ref="B199:D199"/>
    <mergeCell ref="C202:D202"/>
    <mergeCell ref="C204:D204"/>
    <mergeCell ref="C205:D205"/>
    <mergeCell ref="B188:D188"/>
    <mergeCell ref="C191:D191"/>
    <mergeCell ref="C193:D193"/>
    <mergeCell ref="C194:D194"/>
    <mergeCell ref="C195:D195"/>
    <mergeCell ref="C196:D196"/>
    <mergeCell ref="C182:D182"/>
    <mergeCell ref="C183:D183"/>
    <mergeCell ref="C184:D184"/>
    <mergeCell ref="C185:D185"/>
    <mergeCell ref="C186:D186"/>
    <mergeCell ref="C187:D187"/>
    <mergeCell ref="C173:D173"/>
    <mergeCell ref="C174:D174"/>
    <mergeCell ref="C175:D175"/>
    <mergeCell ref="C176:D176"/>
    <mergeCell ref="B177:D177"/>
    <mergeCell ref="C180:D180"/>
    <mergeCell ref="C164:D164"/>
    <mergeCell ref="C165:D165"/>
    <mergeCell ref="B166:D166"/>
    <mergeCell ref="C169:D169"/>
    <mergeCell ref="C171:D171"/>
    <mergeCell ref="C172:D172"/>
    <mergeCell ref="B153:D153"/>
    <mergeCell ref="C158:D158"/>
    <mergeCell ref="C160:D160"/>
    <mergeCell ref="C161:D161"/>
    <mergeCell ref="C162:D162"/>
    <mergeCell ref="C163:D163"/>
    <mergeCell ref="C147:D147"/>
    <mergeCell ref="C148:D148"/>
    <mergeCell ref="C149:D149"/>
    <mergeCell ref="C150:D150"/>
    <mergeCell ref="C151:D151"/>
    <mergeCell ref="C152:D152"/>
    <mergeCell ref="C139:D139"/>
    <mergeCell ref="C140:D140"/>
    <mergeCell ref="C141:D141"/>
    <mergeCell ref="C142:D142"/>
    <mergeCell ref="B143:D143"/>
    <mergeCell ref="C145:D145"/>
    <mergeCell ref="C131:D131"/>
    <mergeCell ref="C132:D132"/>
    <mergeCell ref="B133:D133"/>
    <mergeCell ref="C135:D135"/>
    <mergeCell ref="C137:D137"/>
    <mergeCell ref="C138:D138"/>
    <mergeCell ref="B123:D123"/>
    <mergeCell ref="C125:D125"/>
    <mergeCell ref="C127:D127"/>
    <mergeCell ref="C128:D128"/>
    <mergeCell ref="C129:D129"/>
    <mergeCell ref="C130:D130"/>
    <mergeCell ref="C117:D117"/>
    <mergeCell ref="C118:D118"/>
    <mergeCell ref="C119:D119"/>
    <mergeCell ref="C120:D120"/>
    <mergeCell ref="C121:D121"/>
    <mergeCell ref="C122:D122"/>
    <mergeCell ref="C109:D109"/>
    <mergeCell ref="C110:D110"/>
    <mergeCell ref="C111:D111"/>
    <mergeCell ref="C112:D112"/>
    <mergeCell ref="B113:D113"/>
    <mergeCell ref="C115:D115"/>
    <mergeCell ref="C101:D101"/>
    <mergeCell ref="C102:D102"/>
    <mergeCell ref="B103:D103"/>
    <mergeCell ref="C105:D105"/>
    <mergeCell ref="C107:D107"/>
    <mergeCell ref="C108:D108"/>
    <mergeCell ref="B93:D93"/>
    <mergeCell ref="C95:D95"/>
    <mergeCell ref="C97:D97"/>
    <mergeCell ref="C98:D98"/>
    <mergeCell ref="C99:D99"/>
    <mergeCell ref="C100:D100"/>
    <mergeCell ref="C87:D87"/>
    <mergeCell ref="C88:D88"/>
    <mergeCell ref="C89:D89"/>
    <mergeCell ref="C90:D90"/>
    <mergeCell ref="C91:D91"/>
    <mergeCell ref="C92:D92"/>
    <mergeCell ref="C79:D79"/>
    <mergeCell ref="C80:D80"/>
    <mergeCell ref="C81:D81"/>
    <mergeCell ref="C82:D82"/>
    <mergeCell ref="B83:D83"/>
    <mergeCell ref="C85:D85"/>
    <mergeCell ref="C71:D71"/>
    <mergeCell ref="C72:D72"/>
    <mergeCell ref="B73:D73"/>
    <mergeCell ref="C75:D75"/>
    <mergeCell ref="C77:D77"/>
    <mergeCell ref="C78:D78"/>
    <mergeCell ref="B62:D62"/>
    <mergeCell ref="C65:D65"/>
    <mergeCell ref="C67:D67"/>
    <mergeCell ref="C68:D68"/>
    <mergeCell ref="C69:D69"/>
    <mergeCell ref="C70:D70"/>
    <mergeCell ref="C56:D56"/>
    <mergeCell ref="C57:D57"/>
    <mergeCell ref="C58:D58"/>
    <mergeCell ref="C59:D59"/>
    <mergeCell ref="C60:D60"/>
    <mergeCell ref="C61:D61"/>
    <mergeCell ref="C47:D47"/>
    <mergeCell ref="C48:D48"/>
    <mergeCell ref="C49:D49"/>
    <mergeCell ref="C50:D50"/>
    <mergeCell ref="B51:D51"/>
    <mergeCell ref="C54:D54"/>
    <mergeCell ref="C38:D38"/>
    <mergeCell ref="C39:D39"/>
    <mergeCell ref="B40:D40"/>
    <mergeCell ref="C43:D43"/>
    <mergeCell ref="C45:D45"/>
    <mergeCell ref="C46:D46"/>
    <mergeCell ref="B29:D29"/>
    <mergeCell ref="C32:D32"/>
    <mergeCell ref="C34:D34"/>
    <mergeCell ref="C35:D35"/>
    <mergeCell ref="C36:D36"/>
    <mergeCell ref="C37:D37"/>
    <mergeCell ref="C23:D23"/>
    <mergeCell ref="C24:D24"/>
    <mergeCell ref="C25:D25"/>
    <mergeCell ref="C26:D26"/>
    <mergeCell ref="C27:D27"/>
    <mergeCell ref="C28:D28"/>
    <mergeCell ref="B15:D15"/>
    <mergeCell ref="B16:D16"/>
    <mergeCell ref="B17:D17"/>
    <mergeCell ref="B18:D18"/>
    <mergeCell ref="B19:D19"/>
    <mergeCell ref="B20:D20"/>
    <mergeCell ref="B9:D9"/>
    <mergeCell ref="B10:D10"/>
    <mergeCell ref="B11:D11"/>
    <mergeCell ref="B12:D12"/>
    <mergeCell ref="B13:D13"/>
    <mergeCell ref="B14:D14"/>
    <mergeCell ref="A2:D2"/>
    <mergeCell ref="A3:D3"/>
    <mergeCell ref="A4:D4"/>
    <mergeCell ref="A6:D6"/>
    <mergeCell ref="B7:D7"/>
    <mergeCell ref="B8:D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0"/>
  <sheetViews>
    <sheetView zoomScaleNormal="100" workbookViewId="0">
      <selection activeCell="D18" sqref="D18:D21"/>
    </sheetView>
  </sheetViews>
  <sheetFormatPr defaultRowHeight="15" x14ac:dyDescent="0.25"/>
  <cols>
    <col min="1" max="1" width="4.5703125" style="27" customWidth="1"/>
    <col min="2" max="2" width="5.7109375" style="24" customWidth="1"/>
    <col min="3" max="3" width="45.85546875" customWidth="1"/>
    <col min="4" max="4" width="23.28515625" customWidth="1"/>
    <col min="5" max="7" width="16.5703125" customWidth="1"/>
  </cols>
  <sheetData>
    <row r="1" spans="1:7" x14ac:dyDescent="0.25">
      <c r="A1" s="1"/>
      <c r="B1" s="2"/>
      <c r="C1" s="3"/>
      <c r="D1" s="4"/>
      <c r="E1" s="4"/>
      <c r="F1" s="4"/>
      <c r="G1" s="5" t="s">
        <v>723</v>
      </c>
    </row>
    <row r="2" spans="1:7" ht="15.75" x14ac:dyDescent="0.25">
      <c r="A2" s="1"/>
      <c r="B2" s="176" t="s">
        <v>0</v>
      </c>
      <c r="C2" s="176"/>
      <c r="D2" s="176"/>
      <c r="E2" s="176"/>
      <c r="F2" s="176"/>
      <c r="G2" s="176"/>
    </row>
    <row r="3" spans="1:7" ht="15.75" x14ac:dyDescent="0.25">
      <c r="A3" s="1"/>
      <c r="B3" s="176" t="s">
        <v>725</v>
      </c>
      <c r="C3" s="176"/>
      <c r="D3" s="176"/>
      <c r="E3" s="176"/>
      <c r="F3" s="176"/>
      <c r="G3" s="176"/>
    </row>
    <row r="4" spans="1:7" ht="15.75" x14ac:dyDescent="0.25">
      <c r="A4" s="1"/>
      <c r="B4" s="177" t="s">
        <v>54</v>
      </c>
      <c r="C4" s="177"/>
      <c r="D4" s="177"/>
      <c r="E4" s="177"/>
      <c r="F4" s="177"/>
      <c r="G4" s="177"/>
    </row>
    <row r="5" spans="1:7" ht="15.75" x14ac:dyDescent="0.25">
      <c r="A5" s="1"/>
      <c r="B5" s="71"/>
      <c r="C5" s="71"/>
      <c r="D5" s="71"/>
      <c r="E5" s="71"/>
      <c r="F5" s="71"/>
      <c r="G5" s="71"/>
    </row>
    <row r="6" spans="1:7" ht="15.75" x14ac:dyDescent="0.25">
      <c r="A6" s="125" t="s">
        <v>1</v>
      </c>
      <c r="B6" s="71"/>
      <c r="C6" s="71"/>
      <c r="D6" s="71"/>
      <c r="E6" s="71"/>
      <c r="F6" s="71"/>
      <c r="G6" s="71"/>
    </row>
    <row r="7" spans="1:7" ht="27.75" customHeight="1" x14ac:dyDescent="0.25">
      <c r="A7" s="164" t="s">
        <v>702</v>
      </c>
      <c r="B7" s="165"/>
      <c r="C7" s="166" t="s">
        <v>714</v>
      </c>
      <c r="D7" s="193"/>
      <c r="E7" s="193"/>
      <c r="F7" s="193"/>
      <c r="G7" s="194"/>
    </row>
    <row r="8" spans="1:7" ht="15" customHeight="1" x14ac:dyDescent="0.25">
      <c r="A8" s="164" t="s">
        <v>703</v>
      </c>
      <c r="B8" s="165"/>
      <c r="C8" s="144" t="s">
        <v>721</v>
      </c>
      <c r="D8" s="145"/>
      <c r="E8" s="145"/>
      <c r="F8" s="145"/>
      <c r="G8" s="146"/>
    </row>
    <row r="9" spans="1:7" ht="25.5" customHeight="1" x14ac:dyDescent="0.25">
      <c r="A9" s="195" t="s">
        <v>704</v>
      </c>
      <c r="B9" s="196"/>
      <c r="C9" s="166" t="s">
        <v>705</v>
      </c>
      <c r="D9" s="145"/>
      <c r="E9" s="145"/>
      <c r="F9" s="145"/>
      <c r="G9" s="146"/>
    </row>
    <row r="10" spans="1:7" ht="15" customHeight="1" x14ac:dyDescent="0.25">
      <c r="A10" s="164" t="s">
        <v>706</v>
      </c>
      <c r="B10" s="165"/>
      <c r="C10" s="144" t="s">
        <v>707</v>
      </c>
      <c r="D10" s="145"/>
      <c r="E10" s="145"/>
      <c r="F10" s="145"/>
      <c r="G10" s="146"/>
    </row>
    <row r="11" spans="1:7" ht="39" customHeight="1" x14ac:dyDescent="0.25">
      <c r="A11" s="164" t="s">
        <v>708</v>
      </c>
      <c r="B11" s="165"/>
      <c r="C11" s="166" t="s">
        <v>716</v>
      </c>
      <c r="D11" s="145"/>
      <c r="E11" s="145"/>
      <c r="F11" s="145"/>
      <c r="G11" s="146"/>
    </row>
    <row r="12" spans="1:7" ht="27" customHeight="1" x14ac:dyDescent="0.25">
      <c r="A12" s="164" t="s">
        <v>709</v>
      </c>
      <c r="B12" s="165"/>
      <c r="C12" s="144" t="s">
        <v>710</v>
      </c>
      <c r="D12" s="145"/>
      <c r="E12" s="145"/>
      <c r="F12" s="145"/>
      <c r="G12" s="146"/>
    </row>
    <row r="13" spans="1:7" ht="40.5" customHeight="1" x14ac:dyDescent="0.25">
      <c r="A13" s="164" t="s">
        <v>711</v>
      </c>
      <c r="B13" s="165"/>
      <c r="C13" s="144" t="s">
        <v>712</v>
      </c>
      <c r="D13" s="145"/>
      <c r="E13" s="145"/>
      <c r="F13" s="145"/>
      <c r="G13" s="146"/>
    </row>
    <row r="14" spans="1:7" ht="14.25" customHeight="1" x14ac:dyDescent="0.25">
      <c r="A14" s="164" t="s">
        <v>713</v>
      </c>
      <c r="B14" s="165"/>
      <c r="C14" s="166" t="s">
        <v>717</v>
      </c>
      <c r="D14" s="145"/>
      <c r="E14" s="145"/>
      <c r="F14" s="145"/>
      <c r="G14" s="146"/>
    </row>
    <row r="15" spans="1:7" ht="15.75" x14ac:dyDescent="0.25">
      <c r="A15" s="1"/>
      <c r="B15" s="178"/>
      <c r="C15" s="177"/>
      <c r="D15" s="177"/>
      <c r="E15" s="177"/>
      <c r="F15" s="177"/>
      <c r="G15" s="177"/>
    </row>
    <row r="16" spans="1:7" ht="15.75" x14ac:dyDescent="0.25">
      <c r="A16" s="179" t="s">
        <v>20</v>
      </c>
      <c r="B16" s="180"/>
      <c r="C16" s="6" t="s">
        <v>55</v>
      </c>
      <c r="D16" s="181"/>
      <c r="E16" s="182"/>
      <c r="F16" s="182"/>
      <c r="G16" s="183"/>
    </row>
    <row r="17" spans="1:7" ht="54" x14ac:dyDescent="0.25">
      <c r="A17" s="28" t="s">
        <v>20</v>
      </c>
      <c r="B17" s="29" t="s">
        <v>2</v>
      </c>
      <c r="C17" s="30" t="s">
        <v>21</v>
      </c>
      <c r="D17" s="31" t="s">
        <v>56</v>
      </c>
      <c r="E17" s="19" t="s">
        <v>57</v>
      </c>
      <c r="F17" s="19" t="s">
        <v>715</v>
      </c>
      <c r="G17" s="19" t="s">
        <v>59</v>
      </c>
    </row>
    <row r="18" spans="1:7" x14ac:dyDescent="0.25">
      <c r="A18" s="7" t="str">
        <f t="shared" ref="A18:A26" si="0">$A$16</f>
        <v>2.</v>
      </c>
      <c r="B18" s="18" t="s">
        <v>140</v>
      </c>
      <c r="C18" s="21" t="s">
        <v>74</v>
      </c>
      <c r="D18" s="189"/>
      <c r="E18" s="189"/>
      <c r="F18" s="189">
        <v>1</v>
      </c>
      <c r="G18" s="191"/>
    </row>
    <row r="19" spans="1:7" x14ac:dyDescent="0.25">
      <c r="A19" s="7" t="str">
        <f t="shared" si="0"/>
        <v>2.</v>
      </c>
      <c r="B19" s="18" t="s">
        <v>141</v>
      </c>
      <c r="C19" s="21" t="s">
        <v>120</v>
      </c>
      <c r="D19" s="189"/>
      <c r="E19" s="189"/>
      <c r="F19" s="189"/>
      <c r="G19" s="191"/>
    </row>
    <row r="20" spans="1:7" x14ac:dyDescent="0.25">
      <c r="A20" s="7" t="str">
        <f t="shared" si="0"/>
        <v>2.</v>
      </c>
      <c r="B20" s="18" t="s">
        <v>142</v>
      </c>
      <c r="C20" s="86" t="s">
        <v>121</v>
      </c>
      <c r="D20" s="189"/>
      <c r="E20" s="189"/>
      <c r="F20" s="189"/>
      <c r="G20" s="191"/>
    </row>
    <row r="21" spans="1:7" x14ac:dyDescent="0.25">
      <c r="A21" s="7" t="str">
        <f t="shared" si="0"/>
        <v>2.</v>
      </c>
      <c r="B21" s="18" t="s">
        <v>143</v>
      </c>
      <c r="C21" s="11" t="s">
        <v>122</v>
      </c>
      <c r="D21" s="190"/>
      <c r="E21" s="190"/>
      <c r="F21" s="190"/>
      <c r="G21" s="192"/>
    </row>
    <row r="22" spans="1:7" x14ac:dyDescent="0.25">
      <c r="A22" s="7" t="str">
        <f t="shared" si="0"/>
        <v>2.</v>
      </c>
      <c r="B22" s="18" t="s">
        <v>144</v>
      </c>
      <c r="C22" s="21" t="s">
        <v>119</v>
      </c>
      <c r="D22" s="22"/>
      <c r="E22" s="22"/>
      <c r="F22" s="20">
        <v>1</v>
      </c>
      <c r="G22" s="49"/>
    </row>
    <row r="23" spans="1:7" x14ac:dyDescent="0.25">
      <c r="A23" s="7" t="str">
        <f t="shared" si="0"/>
        <v>2.</v>
      </c>
      <c r="B23" s="18" t="s">
        <v>145</v>
      </c>
      <c r="C23" s="21" t="s">
        <v>107</v>
      </c>
      <c r="D23" s="20"/>
      <c r="E23" s="20"/>
      <c r="F23" s="20">
        <v>1</v>
      </c>
      <c r="G23" s="50"/>
    </row>
    <row r="24" spans="1:7" x14ac:dyDescent="0.25">
      <c r="A24" s="7" t="str">
        <f t="shared" si="0"/>
        <v>2.</v>
      </c>
      <c r="B24" s="18" t="s">
        <v>146</v>
      </c>
      <c r="C24" s="14" t="s">
        <v>335</v>
      </c>
      <c r="D24" s="20"/>
      <c r="E24" s="20"/>
      <c r="F24" s="20">
        <v>2</v>
      </c>
      <c r="G24" s="50"/>
    </row>
    <row r="25" spans="1:7" ht="26.25" x14ac:dyDescent="0.25">
      <c r="A25" s="7" t="str">
        <f t="shared" si="0"/>
        <v>2.</v>
      </c>
      <c r="B25" s="18" t="s">
        <v>147</v>
      </c>
      <c r="C25" s="14" t="s">
        <v>336</v>
      </c>
      <c r="D25" s="20"/>
      <c r="E25" s="20"/>
      <c r="F25" s="20">
        <v>1</v>
      </c>
      <c r="G25" s="50"/>
    </row>
    <row r="26" spans="1:7" x14ac:dyDescent="0.25">
      <c r="A26" s="7" t="str">
        <f t="shared" si="0"/>
        <v>2.</v>
      </c>
      <c r="B26" s="18" t="s">
        <v>334</v>
      </c>
      <c r="C26" s="14" t="s">
        <v>337</v>
      </c>
      <c r="D26" s="20"/>
      <c r="E26" s="20"/>
      <c r="F26" s="20">
        <v>1</v>
      </c>
      <c r="G26" s="50"/>
    </row>
    <row r="27" spans="1:7" ht="15.75" customHeight="1" x14ac:dyDescent="0.25">
      <c r="A27" s="28"/>
      <c r="B27" s="29"/>
      <c r="C27" s="32"/>
      <c r="D27" s="33"/>
      <c r="E27" s="33"/>
      <c r="F27" s="34" t="s">
        <v>123</v>
      </c>
      <c r="G27" s="35">
        <f>SUMPRODUCT(F18:F26,G18:G26)</f>
        <v>0</v>
      </c>
    </row>
    <row r="28" spans="1:7" ht="15.75" customHeight="1" x14ac:dyDescent="0.25">
      <c r="A28" s="36"/>
      <c r="B28" s="37"/>
      <c r="C28" s="38"/>
      <c r="D28" s="185" t="s">
        <v>63</v>
      </c>
      <c r="E28" s="185"/>
      <c r="F28" s="186"/>
      <c r="G28" s="40"/>
    </row>
    <row r="29" spans="1:7" ht="18.75" customHeight="1" x14ac:dyDescent="0.25">
      <c r="A29" s="36"/>
      <c r="B29" s="37"/>
      <c r="C29" s="38"/>
      <c r="D29" s="51"/>
      <c r="E29" s="41"/>
      <c r="F29" s="39" t="s">
        <v>124</v>
      </c>
      <c r="G29" s="42">
        <f>G27*(1+G28)</f>
        <v>0</v>
      </c>
    </row>
    <row r="30" spans="1:7" ht="15" customHeight="1" x14ac:dyDescent="0.25">
      <c r="A30" s="184"/>
      <c r="B30" s="184"/>
      <c r="C30" s="30" t="s">
        <v>18</v>
      </c>
      <c r="D30" s="187" t="s">
        <v>16</v>
      </c>
      <c r="E30" s="188"/>
      <c r="F30" s="187" t="s">
        <v>17</v>
      </c>
      <c r="G30" s="188"/>
    </row>
    <row r="31" spans="1:7" ht="25.5" x14ac:dyDescent="0.25">
      <c r="A31" s="7" t="str">
        <f>$A$16</f>
        <v>2.</v>
      </c>
      <c r="B31" s="18" t="s">
        <v>3</v>
      </c>
      <c r="C31" s="8" t="s">
        <v>61</v>
      </c>
      <c r="D31" s="175"/>
      <c r="E31" s="174"/>
      <c r="F31" s="175"/>
      <c r="G31" s="174"/>
    </row>
    <row r="32" spans="1:7" x14ac:dyDescent="0.25">
      <c r="A32" s="9"/>
      <c r="B32" s="10"/>
      <c r="C32" s="30" t="s">
        <v>19</v>
      </c>
      <c r="D32" s="187" t="s">
        <v>16</v>
      </c>
      <c r="E32" s="188"/>
      <c r="F32" s="187" t="s">
        <v>17</v>
      </c>
      <c r="G32" s="188"/>
    </row>
    <row r="33" spans="1:7" ht="15.75" customHeight="1" x14ac:dyDescent="0.25">
      <c r="A33" s="7" t="str">
        <f t="shared" ref="A33:A72" si="1">$A$16</f>
        <v>2.</v>
      </c>
      <c r="B33" s="16" t="s">
        <v>4</v>
      </c>
      <c r="C33" s="46" t="s">
        <v>71</v>
      </c>
      <c r="D33" s="175"/>
      <c r="E33" s="174"/>
      <c r="F33" s="173"/>
      <c r="G33" s="174"/>
    </row>
    <row r="34" spans="1:7" x14ac:dyDescent="0.25">
      <c r="A34" s="7" t="str">
        <f t="shared" si="1"/>
        <v>2.</v>
      </c>
      <c r="B34" s="16" t="s">
        <v>148</v>
      </c>
      <c r="C34" s="8" t="s">
        <v>125</v>
      </c>
      <c r="D34" s="175"/>
      <c r="E34" s="174"/>
      <c r="F34" s="173"/>
      <c r="G34" s="174"/>
    </row>
    <row r="35" spans="1:7" ht="38.25" x14ac:dyDescent="0.25">
      <c r="A35" s="7" t="str">
        <f t="shared" si="1"/>
        <v>2.</v>
      </c>
      <c r="B35" s="16" t="s">
        <v>149</v>
      </c>
      <c r="C35" s="8" t="s">
        <v>64</v>
      </c>
      <c r="D35" s="175"/>
      <c r="E35" s="174"/>
      <c r="F35" s="173"/>
      <c r="G35" s="174"/>
    </row>
    <row r="36" spans="1:7" x14ac:dyDescent="0.25">
      <c r="A36" s="7" t="str">
        <f t="shared" si="1"/>
        <v>2.</v>
      </c>
      <c r="B36" s="16" t="s">
        <v>150</v>
      </c>
      <c r="C36" s="8" t="s">
        <v>69</v>
      </c>
      <c r="D36" s="175"/>
      <c r="E36" s="174"/>
      <c r="F36" s="173"/>
      <c r="G36" s="174"/>
    </row>
    <row r="37" spans="1:7" ht="38.25" x14ac:dyDescent="0.25">
      <c r="A37" s="7" t="str">
        <f t="shared" si="1"/>
        <v>2.</v>
      </c>
      <c r="B37" s="16" t="s">
        <v>151</v>
      </c>
      <c r="C37" s="8" t="s">
        <v>67</v>
      </c>
      <c r="D37" s="175"/>
      <c r="E37" s="174"/>
      <c r="F37" s="173"/>
      <c r="G37" s="174"/>
    </row>
    <row r="38" spans="1:7" ht="25.5" x14ac:dyDescent="0.25">
      <c r="A38" s="7" t="str">
        <f t="shared" si="1"/>
        <v>2.</v>
      </c>
      <c r="B38" s="16" t="s">
        <v>152</v>
      </c>
      <c r="C38" s="8" t="s">
        <v>127</v>
      </c>
      <c r="D38" s="175"/>
      <c r="E38" s="174"/>
      <c r="F38" s="173"/>
      <c r="G38" s="174"/>
    </row>
    <row r="39" spans="1:7" ht="38.25" x14ac:dyDescent="0.25">
      <c r="A39" s="7" t="str">
        <f t="shared" si="1"/>
        <v>2.</v>
      </c>
      <c r="B39" s="16" t="s">
        <v>153</v>
      </c>
      <c r="C39" s="8" t="s">
        <v>128</v>
      </c>
      <c r="D39" s="175"/>
      <c r="E39" s="174"/>
      <c r="F39" s="173"/>
      <c r="G39" s="174"/>
    </row>
    <row r="40" spans="1:7" ht="38.25" x14ac:dyDescent="0.25">
      <c r="A40" s="7" t="str">
        <f t="shared" si="1"/>
        <v>2.</v>
      </c>
      <c r="B40" s="16" t="s">
        <v>154</v>
      </c>
      <c r="C40" s="8" t="s">
        <v>70</v>
      </c>
      <c r="D40" s="175"/>
      <c r="E40" s="174"/>
      <c r="F40" s="173"/>
      <c r="G40" s="174"/>
    </row>
    <row r="41" spans="1:7" x14ac:dyDescent="0.25">
      <c r="A41" s="7" t="str">
        <f t="shared" si="1"/>
        <v>2.</v>
      </c>
      <c r="B41" s="16" t="s">
        <v>155</v>
      </c>
      <c r="C41" s="8" t="s">
        <v>66</v>
      </c>
      <c r="D41" s="175"/>
      <c r="E41" s="174"/>
      <c r="F41" s="173"/>
      <c r="G41" s="174"/>
    </row>
    <row r="42" spans="1:7" x14ac:dyDescent="0.25">
      <c r="A42" s="7" t="str">
        <f t="shared" si="1"/>
        <v>2.</v>
      </c>
      <c r="B42" s="16" t="s">
        <v>156</v>
      </c>
      <c r="C42" s="8" t="s">
        <v>217</v>
      </c>
      <c r="D42" s="175"/>
      <c r="E42" s="174"/>
      <c r="F42" s="173"/>
      <c r="G42" s="174"/>
    </row>
    <row r="43" spans="1:7" x14ac:dyDescent="0.25">
      <c r="A43" s="7" t="str">
        <f t="shared" si="1"/>
        <v>2.</v>
      </c>
      <c r="B43" s="16" t="s">
        <v>157</v>
      </c>
      <c r="C43" s="8" t="s">
        <v>65</v>
      </c>
      <c r="D43" s="175"/>
      <c r="E43" s="174"/>
      <c r="F43" s="173"/>
      <c r="G43" s="174"/>
    </row>
    <row r="44" spans="1:7" ht="51" x14ac:dyDescent="0.25">
      <c r="A44" s="7" t="str">
        <f t="shared" si="1"/>
        <v>2.</v>
      </c>
      <c r="B44" s="16" t="s">
        <v>158</v>
      </c>
      <c r="C44" s="8" t="s">
        <v>72</v>
      </c>
      <c r="D44" s="175"/>
      <c r="E44" s="174"/>
      <c r="F44" s="173"/>
      <c r="G44" s="174"/>
    </row>
    <row r="45" spans="1:7" x14ac:dyDescent="0.25">
      <c r="A45" s="7" t="str">
        <f t="shared" si="1"/>
        <v>2.</v>
      </c>
      <c r="B45" s="16" t="s">
        <v>159</v>
      </c>
      <c r="C45" s="8" t="s">
        <v>68</v>
      </c>
      <c r="D45" s="175"/>
      <c r="E45" s="174"/>
      <c r="F45" s="173"/>
      <c r="G45" s="174"/>
    </row>
    <row r="46" spans="1:7" x14ac:dyDescent="0.25">
      <c r="A46" s="7" t="str">
        <f t="shared" si="1"/>
        <v>2.</v>
      </c>
      <c r="B46" s="16" t="s">
        <v>160</v>
      </c>
      <c r="C46" s="8" t="s">
        <v>80</v>
      </c>
      <c r="D46" s="175"/>
      <c r="E46" s="174"/>
      <c r="F46" s="173"/>
      <c r="G46" s="174"/>
    </row>
    <row r="47" spans="1:7" x14ac:dyDescent="0.25">
      <c r="A47" s="7" t="str">
        <f t="shared" si="1"/>
        <v>2.</v>
      </c>
      <c r="B47" s="16" t="s">
        <v>161</v>
      </c>
      <c r="C47" s="11" t="s">
        <v>73</v>
      </c>
      <c r="D47" s="175"/>
      <c r="E47" s="174"/>
      <c r="F47" s="173"/>
      <c r="G47" s="174"/>
    </row>
    <row r="48" spans="1:7" x14ac:dyDescent="0.25">
      <c r="A48" s="7" t="str">
        <f t="shared" si="1"/>
        <v>2.</v>
      </c>
      <c r="B48" s="16" t="s">
        <v>314</v>
      </c>
      <c r="C48" s="43" t="s">
        <v>76</v>
      </c>
      <c r="D48" s="175"/>
      <c r="E48" s="174"/>
      <c r="F48" s="173"/>
      <c r="G48" s="174"/>
    </row>
    <row r="49" spans="1:7" x14ac:dyDescent="0.25">
      <c r="A49" s="7" t="str">
        <f t="shared" si="1"/>
        <v>2.</v>
      </c>
      <c r="B49" s="16" t="s">
        <v>315</v>
      </c>
      <c r="C49" s="44" t="s">
        <v>75</v>
      </c>
      <c r="D49" s="175"/>
      <c r="E49" s="174"/>
      <c r="F49" s="173"/>
      <c r="G49" s="174"/>
    </row>
    <row r="50" spans="1:7" x14ac:dyDescent="0.25">
      <c r="A50" s="7" t="str">
        <f t="shared" si="1"/>
        <v>2.</v>
      </c>
      <c r="B50" s="16" t="s">
        <v>316</v>
      </c>
      <c r="C50" s="44" t="s">
        <v>79</v>
      </c>
      <c r="D50" s="175"/>
      <c r="E50" s="174"/>
      <c r="F50" s="173"/>
      <c r="G50" s="174"/>
    </row>
    <row r="51" spans="1:7" x14ac:dyDescent="0.25">
      <c r="A51" s="7" t="str">
        <f t="shared" si="1"/>
        <v>2.</v>
      </c>
      <c r="B51" s="16" t="s">
        <v>317</v>
      </c>
      <c r="C51" s="44" t="s">
        <v>78</v>
      </c>
      <c r="D51" s="175"/>
      <c r="E51" s="174"/>
      <c r="F51" s="173"/>
      <c r="G51" s="174"/>
    </row>
    <row r="52" spans="1:7" x14ac:dyDescent="0.25">
      <c r="A52" s="7" t="str">
        <f t="shared" si="1"/>
        <v>2.</v>
      </c>
      <c r="B52" s="16" t="s">
        <v>318</v>
      </c>
      <c r="C52" s="44" t="s">
        <v>77</v>
      </c>
      <c r="D52" s="175"/>
      <c r="E52" s="174"/>
      <c r="F52" s="173"/>
      <c r="G52" s="174"/>
    </row>
    <row r="53" spans="1:7" ht="25.5" x14ac:dyDescent="0.25">
      <c r="A53" s="7" t="str">
        <f t="shared" si="1"/>
        <v>2.</v>
      </c>
      <c r="B53" s="16" t="s">
        <v>319</v>
      </c>
      <c r="C53" s="43" t="s">
        <v>129</v>
      </c>
      <c r="D53" s="175"/>
      <c r="E53" s="174"/>
      <c r="F53" s="173"/>
      <c r="G53" s="174"/>
    </row>
    <row r="54" spans="1:7" x14ac:dyDescent="0.25">
      <c r="A54" s="7" t="str">
        <f t="shared" si="1"/>
        <v>2.</v>
      </c>
      <c r="B54" s="16" t="s">
        <v>320</v>
      </c>
      <c r="C54" s="43" t="s">
        <v>130</v>
      </c>
      <c r="D54" s="175"/>
      <c r="E54" s="174"/>
      <c r="F54" s="173"/>
      <c r="G54" s="174"/>
    </row>
    <row r="55" spans="1:7" ht="25.5" x14ac:dyDescent="0.25">
      <c r="A55" s="7" t="str">
        <f t="shared" si="1"/>
        <v>2.</v>
      </c>
      <c r="B55" s="16" t="s">
        <v>321</v>
      </c>
      <c r="C55" s="43" t="s">
        <v>82</v>
      </c>
      <c r="D55" s="175"/>
      <c r="E55" s="174"/>
      <c r="F55" s="173"/>
      <c r="G55" s="174"/>
    </row>
    <row r="56" spans="1:7" x14ac:dyDescent="0.25">
      <c r="A56" s="7" t="str">
        <f t="shared" si="1"/>
        <v>2.</v>
      </c>
      <c r="B56" s="16" t="s">
        <v>5</v>
      </c>
      <c r="C56" s="46" t="s">
        <v>81</v>
      </c>
      <c r="D56" s="175"/>
      <c r="E56" s="174"/>
      <c r="F56" s="173"/>
      <c r="G56" s="174"/>
    </row>
    <row r="57" spans="1:7" x14ac:dyDescent="0.25">
      <c r="A57" s="7" t="str">
        <f t="shared" si="1"/>
        <v>2.</v>
      </c>
      <c r="B57" s="16" t="s">
        <v>162</v>
      </c>
      <c r="C57" s="8" t="s">
        <v>126</v>
      </c>
      <c r="D57" s="175"/>
      <c r="E57" s="174"/>
      <c r="F57" s="173"/>
      <c r="G57" s="174"/>
    </row>
    <row r="58" spans="1:7" ht="38.25" x14ac:dyDescent="0.25">
      <c r="A58" s="7" t="str">
        <f t="shared" si="1"/>
        <v>2.</v>
      </c>
      <c r="B58" s="16" t="s">
        <v>163</v>
      </c>
      <c r="C58" s="8" t="s">
        <v>218</v>
      </c>
      <c r="D58" s="175"/>
      <c r="E58" s="174"/>
      <c r="F58" s="173"/>
      <c r="G58" s="174"/>
    </row>
    <row r="59" spans="1:7" ht="25.5" x14ac:dyDescent="0.25">
      <c r="A59" s="7" t="str">
        <f t="shared" si="1"/>
        <v>2.</v>
      </c>
      <c r="B59" s="16" t="s">
        <v>164</v>
      </c>
      <c r="C59" s="8" t="s">
        <v>219</v>
      </c>
      <c r="D59" s="175"/>
      <c r="E59" s="174"/>
      <c r="F59" s="173"/>
      <c r="G59" s="174"/>
    </row>
    <row r="60" spans="1:7" ht="38.25" x14ac:dyDescent="0.25">
      <c r="A60" s="7" t="str">
        <f t="shared" si="1"/>
        <v>2.</v>
      </c>
      <c r="B60" s="16" t="s">
        <v>165</v>
      </c>
      <c r="C60" s="8" t="s">
        <v>131</v>
      </c>
      <c r="D60" s="175"/>
      <c r="E60" s="174"/>
      <c r="F60" s="173"/>
      <c r="G60" s="174"/>
    </row>
    <row r="61" spans="1:7" ht="25.5" x14ac:dyDescent="0.25">
      <c r="A61" s="7" t="str">
        <f t="shared" si="1"/>
        <v>2.</v>
      </c>
      <c r="B61" s="16" t="s">
        <v>166</v>
      </c>
      <c r="C61" s="8" t="s">
        <v>84</v>
      </c>
      <c r="D61" s="175"/>
      <c r="E61" s="174"/>
      <c r="F61" s="173"/>
      <c r="G61" s="174"/>
    </row>
    <row r="62" spans="1:7" ht="51" x14ac:dyDescent="0.25">
      <c r="A62" s="7" t="str">
        <f t="shared" si="1"/>
        <v>2.</v>
      </c>
      <c r="B62" s="16" t="s">
        <v>167</v>
      </c>
      <c r="C62" s="8" t="s">
        <v>88</v>
      </c>
      <c r="D62" s="175"/>
      <c r="E62" s="174"/>
      <c r="F62" s="173"/>
      <c r="G62" s="174"/>
    </row>
    <row r="63" spans="1:7" x14ac:dyDescent="0.25">
      <c r="A63" s="7" t="str">
        <f t="shared" si="1"/>
        <v>2.</v>
      </c>
      <c r="B63" s="16" t="s">
        <v>168</v>
      </c>
      <c r="C63" s="8" t="s">
        <v>83</v>
      </c>
      <c r="D63" s="175"/>
      <c r="E63" s="174"/>
      <c r="F63" s="173"/>
      <c r="G63" s="174"/>
    </row>
    <row r="64" spans="1:7" ht="38.25" x14ac:dyDescent="0.25">
      <c r="A64" s="7" t="str">
        <f t="shared" si="1"/>
        <v>2.</v>
      </c>
      <c r="B64" s="16" t="s">
        <v>169</v>
      </c>
      <c r="C64" s="8" t="s">
        <v>85</v>
      </c>
      <c r="D64" s="175"/>
      <c r="E64" s="174"/>
      <c r="F64" s="173"/>
      <c r="G64" s="174"/>
    </row>
    <row r="65" spans="1:7" ht="38.25" x14ac:dyDescent="0.25">
      <c r="A65" s="7" t="str">
        <f t="shared" si="1"/>
        <v>2.</v>
      </c>
      <c r="B65" s="16" t="s">
        <v>170</v>
      </c>
      <c r="C65" s="8" t="s">
        <v>86</v>
      </c>
      <c r="D65" s="175"/>
      <c r="E65" s="174"/>
      <c r="F65" s="173"/>
      <c r="G65" s="174"/>
    </row>
    <row r="66" spans="1:7" ht="25.5" x14ac:dyDescent="0.25">
      <c r="A66" s="7" t="str">
        <f t="shared" si="1"/>
        <v>2.</v>
      </c>
      <c r="B66" s="16" t="s">
        <v>171</v>
      </c>
      <c r="C66" s="8" t="s">
        <v>87</v>
      </c>
      <c r="D66" s="175"/>
      <c r="E66" s="174"/>
      <c r="F66" s="173"/>
      <c r="G66" s="174"/>
    </row>
    <row r="67" spans="1:7" x14ac:dyDescent="0.25">
      <c r="A67" s="7" t="str">
        <f t="shared" si="1"/>
        <v>2.</v>
      </c>
      <c r="B67" s="16" t="s">
        <v>172</v>
      </c>
      <c r="C67" s="21" t="s">
        <v>73</v>
      </c>
      <c r="D67" s="175"/>
      <c r="E67" s="174"/>
      <c r="F67" s="173"/>
      <c r="G67" s="174"/>
    </row>
    <row r="68" spans="1:7" x14ac:dyDescent="0.25">
      <c r="A68" s="7" t="str">
        <f t="shared" si="1"/>
        <v>2.</v>
      </c>
      <c r="B68" s="16" t="s">
        <v>173</v>
      </c>
      <c r="C68" s="44" t="s">
        <v>132</v>
      </c>
      <c r="D68" s="175"/>
      <c r="E68" s="174"/>
      <c r="F68" s="173"/>
      <c r="G68" s="174"/>
    </row>
    <row r="69" spans="1:7" ht="25.5" x14ac:dyDescent="0.25">
      <c r="A69" s="7" t="str">
        <f t="shared" si="1"/>
        <v>2.</v>
      </c>
      <c r="B69" s="16" t="s">
        <v>174</v>
      </c>
      <c r="C69" s="43" t="s">
        <v>82</v>
      </c>
      <c r="D69" s="175"/>
      <c r="E69" s="174"/>
      <c r="F69" s="173"/>
      <c r="G69" s="174"/>
    </row>
    <row r="70" spans="1:7" x14ac:dyDescent="0.25">
      <c r="A70" s="82" t="str">
        <f t="shared" si="1"/>
        <v>2.</v>
      </c>
      <c r="B70" s="83" t="s">
        <v>6</v>
      </c>
      <c r="C70" s="84" t="s">
        <v>216</v>
      </c>
      <c r="D70" s="175"/>
      <c r="E70" s="174"/>
      <c r="F70" s="173"/>
      <c r="G70" s="174"/>
    </row>
    <row r="71" spans="1:7" x14ac:dyDescent="0.25">
      <c r="A71" s="7" t="str">
        <f t="shared" si="1"/>
        <v>2.</v>
      </c>
      <c r="B71" s="12" t="s">
        <v>29</v>
      </c>
      <c r="C71" s="8" t="s">
        <v>25</v>
      </c>
      <c r="D71" s="175"/>
      <c r="E71" s="174"/>
      <c r="F71" s="173"/>
      <c r="G71" s="174"/>
    </row>
    <row r="72" spans="1:7" x14ac:dyDescent="0.25">
      <c r="A72" s="7" t="str">
        <f t="shared" si="1"/>
        <v>2.</v>
      </c>
      <c r="B72" s="12" t="s">
        <v>175</v>
      </c>
      <c r="C72" s="8" t="s">
        <v>26</v>
      </c>
      <c r="D72" s="175"/>
      <c r="E72" s="174"/>
      <c r="F72" s="173"/>
      <c r="G72" s="174"/>
    </row>
    <row r="73" spans="1:7" x14ac:dyDescent="0.25">
      <c r="A73" s="7" t="str">
        <f t="shared" ref="A73:A78" si="2">$A$16</f>
        <v>2.</v>
      </c>
      <c r="B73" s="12" t="s">
        <v>176</v>
      </c>
      <c r="C73" s="8" t="s">
        <v>133</v>
      </c>
      <c r="D73" s="175"/>
      <c r="E73" s="174"/>
      <c r="F73" s="173"/>
      <c r="G73" s="174"/>
    </row>
    <row r="74" spans="1:7" x14ac:dyDescent="0.25">
      <c r="A74" s="7" t="str">
        <f t="shared" si="2"/>
        <v>2.</v>
      </c>
      <c r="B74" s="12" t="s">
        <v>177</v>
      </c>
      <c r="C74" s="52" t="s">
        <v>27</v>
      </c>
      <c r="D74" s="175"/>
      <c r="E74" s="174"/>
      <c r="F74" s="173"/>
      <c r="G74" s="174"/>
    </row>
    <row r="75" spans="1:7" ht="25.5" x14ac:dyDescent="0.25">
      <c r="A75" s="7" t="str">
        <f t="shared" si="2"/>
        <v>2.</v>
      </c>
      <c r="B75" s="12" t="s">
        <v>178</v>
      </c>
      <c r="C75" s="44" t="s">
        <v>60</v>
      </c>
      <c r="D75" s="175"/>
      <c r="E75" s="174"/>
      <c r="F75" s="173"/>
      <c r="G75" s="174"/>
    </row>
    <row r="76" spans="1:7" x14ac:dyDescent="0.25">
      <c r="A76" s="7" t="str">
        <f t="shared" si="2"/>
        <v>2.</v>
      </c>
      <c r="B76" s="12" t="s">
        <v>179</v>
      </c>
      <c r="C76" s="43" t="s">
        <v>28</v>
      </c>
      <c r="D76" s="175"/>
      <c r="E76" s="174"/>
      <c r="F76" s="173"/>
      <c r="G76" s="174"/>
    </row>
    <row r="77" spans="1:7" ht="25.5" x14ac:dyDescent="0.25">
      <c r="A77" s="7" t="str">
        <f t="shared" si="2"/>
        <v>2.</v>
      </c>
      <c r="B77" s="12" t="s">
        <v>180</v>
      </c>
      <c r="C77" s="43" t="s">
        <v>22</v>
      </c>
      <c r="D77" s="175"/>
      <c r="E77" s="174"/>
      <c r="F77" s="173"/>
      <c r="G77" s="174"/>
    </row>
    <row r="78" spans="1:7" ht="16.5" customHeight="1" x14ac:dyDescent="0.25">
      <c r="A78" s="7" t="str">
        <f t="shared" si="2"/>
        <v>2.</v>
      </c>
      <c r="B78" s="45" t="s">
        <v>7</v>
      </c>
      <c r="C78" s="46" t="s">
        <v>89</v>
      </c>
      <c r="D78" s="170"/>
      <c r="E78" s="171"/>
      <c r="F78" s="172"/>
      <c r="G78" s="171"/>
    </row>
    <row r="79" spans="1:7" x14ac:dyDescent="0.25">
      <c r="A79" s="7" t="str">
        <f t="shared" ref="A79:A92" si="3">$A$16</f>
        <v>2.</v>
      </c>
      <c r="B79" s="12" t="s">
        <v>181</v>
      </c>
      <c r="C79" s="8" t="s">
        <v>105</v>
      </c>
      <c r="D79" s="170"/>
      <c r="E79" s="171"/>
      <c r="F79" s="172"/>
      <c r="G79" s="171"/>
    </row>
    <row r="80" spans="1:7" x14ac:dyDescent="0.25">
      <c r="A80" s="7" t="str">
        <f t="shared" si="3"/>
        <v>2.</v>
      </c>
      <c r="B80" s="12" t="s">
        <v>182</v>
      </c>
      <c r="C80" s="8" t="s">
        <v>30</v>
      </c>
      <c r="D80" s="170"/>
      <c r="E80" s="171"/>
      <c r="F80" s="172"/>
      <c r="G80" s="171"/>
    </row>
    <row r="81" spans="1:7" x14ac:dyDescent="0.25">
      <c r="A81" s="7" t="str">
        <f t="shared" si="3"/>
        <v>2.</v>
      </c>
      <c r="B81" s="12" t="s">
        <v>183</v>
      </c>
      <c r="C81" s="8" t="s">
        <v>31</v>
      </c>
      <c r="D81" s="170"/>
      <c r="E81" s="171"/>
      <c r="F81" s="172"/>
      <c r="G81" s="171"/>
    </row>
    <row r="82" spans="1:7" x14ac:dyDescent="0.25">
      <c r="A82" s="7" t="str">
        <f t="shared" si="3"/>
        <v>2.</v>
      </c>
      <c r="B82" s="12" t="s">
        <v>184</v>
      </c>
      <c r="C82" s="8" t="s">
        <v>90</v>
      </c>
      <c r="D82" s="170"/>
      <c r="E82" s="171"/>
      <c r="F82" s="172"/>
      <c r="G82" s="171"/>
    </row>
    <row r="83" spans="1:7" ht="25.5" x14ac:dyDescent="0.25">
      <c r="A83" s="7" t="str">
        <f t="shared" si="3"/>
        <v>2.</v>
      </c>
      <c r="B83" s="12" t="s">
        <v>185</v>
      </c>
      <c r="C83" s="8" t="s">
        <v>91</v>
      </c>
      <c r="D83" s="170"/>
      <c r="E83" s="171"/>
      <c r="F83" s="172"/>
      <c r="G83" s="171"/>
    </row>
    <row r="84" spans="1:7" x14ac:dyDescent="0.25">
      <c r="A84" s="7" t="str">
        <f t="shared" si="3"/>
        <v>2.</v>
      </c>
      <c r="B84" s="12" t="s">
        <v>186</v>
      </c>
      <c r="C84" s="8" t="s">
        <v>101</v>
      </c>
      <c r="D84" s="170"/>
      <c r="E84" s="171"/>
      <c r="F84" s="172"/>
      <c r="G84" s="171"/>
    </row>
    <row r="85" spans="1:7" x14ac:dyDescent="0.25">
      <c r="A85" s="7" t="str">
        <f t="shared" si="3"/>
        <v>2.</v>
      </c>
      <c r="B85" s="12" t="s">
        <v>187</v>
      </c>
      <c r="C85" s="8" t="s">
        <v>100</v>
      </c>
      <c r="D85" s="170"/>
      <c r="E85" s="171"/>
      <c r="F85" s="172"/>
      <c r="G85" s="171"/>
    </row>
    <row r="86" spans="1:7" ht="38.25" x14ac:dyDescent="0.25">
      <c r="A86" s="7" t="str">
        <f t="shared" si="3"/>
        <v>2.</v>
      </c>
      <c r="B86" s="12" t="s">
        <v>188</v>
      </c>
      <c r="C86" s="8" t="s">
        <v>134</v>
      </c>
      <c r="D86" s="170"/>
      <c r="E86" s="171"/>
      <c r="F86" s="172"/>
      <c r="G86" s="171"/>
    </row>
    <row r="87" spans="1:7" x14ac:dyDescent="0.25">
      <c r="A87" s="7" t="str">
        <f t="shared" si="3"/>
        <v>2.</v>
      </c>
      <c r="B87" s="12" t="s">
        <v>189</v>
      </c>
      <c r="C87" s="8" t="s">
        <v>102</v>
      </c>
      <c r="D87" s="170"/>
      <c r="E87" s="171"/>
      <c r="F87" s="172"/>
      <c r="G87" s="171"/>
    </row>
    <row r="88" spans="1:7" ht="25.5" x14ac:dyDescent="0.25">
      <c r="A88" s="7" t="str">
        <f t="shared" si="3"/>
        <v>2.</v>
      </c>
      <c r="B88" s="12" t="s">
        <v>190</v>
      </c>
      <c r="C88" s="85" t="s">
        <v>322</v>
      </c>
      <c r="D88" s="170"/>
      <c r="E88" s="171"/>
      <c r="F88" s="172"/>
      <c r="G88" s="171"/>
    </row>
    <row r="89" spans="1:7" ht="25.5" x14ac:dyDescent="0.25">
      <c r="A89" s="7" t="str">
        <f t="shared" si="3"/>
        <v>2.</v>
      </c>
      <c r="B89" s="12" t="s">
        <v>191</v>
      </c>
      <c r="C89" s="8" t="s">
        <v>135</v>
      </c>
      <c r="D89" s="170"/>
      <c r="E89" s="171"/>
      <c r="F89" s="172"/>
      <c r="G89" s="171"/>
    </row>
    <row r="90" spans="1:7" ht="25.5" x14ac:dyDescent="0.25">
      <c r="A90" s="7" t="str">
        <f t="shared" si="3"/>
        <v>2.</v>
      </c>
      <c r="B90" s="12" t="s">
        <v>192</v>
      </c>
      <c r="C90" s="8" t="s">
        <v>103</v>
      </c>
      <c r="D90" s="170"/>
      <c r="E90" s="171"/>
      <c r="F90" s="172"/>
      <c r="G90" s="171"/>
    </row>
    <row r="91" spans="1:7" x14ac:dyDescent="0.25">
      <c r="A91" s="7" t="str">
        <f t="shared" si="3"/>
        <v>2.</v>
      </c>
      <c r="B91" s="12" t="s">
        <v>193</v>
      </c>
      <c r="C91" s="8" t="s">
        <v>104</v>
      </c>
      <c r="D91" s="170"/>
      <c r="E91" s="171"/>
      <c r="F91" s="172"/>
      <c r="G91" s="171"/>
    </row>
    <row r="92" spans="1:7" x14ac:dyDescent="0.25">
      <c r="A92" s="7" t="str">
        <f t="shared" si="3"/>
        <v>2.</v>
      </c>
      <c r="B92" s="12" t="s">
        <v>194</v>
      </c>
      <c r="C92" s="8" t="s">
        <v>32</v>
      </c>
      <c r="D92" s="170"/>
      <c r="E92" s="171"/>
      <c r="F92" s="172"/>
      <c r="G92" s="171"/>
    </row>
    <row r="93" spans="1:7" x14ac:dyDescent="0.25">
      <c r="A93" s="7" t="str">
        <f t="shared" ref="A93:A95" si="4">$A$16</f>
        <v>2.</v>
      </c>
      <c r="B93" s="12" t="s">
        <v>195</v>
      </c>
      <c r="C93" s="8" t="s">
        <v>136</v>
      </c>
      <c r="D93" s="170"/>
      <c r="E93" s="171"/>
      <c r="F93" s="172"/>
      <c r="G93" s="171"/>
    </row>
    <row r="94" spans="1:7" ht="25.5" x14ac:dyDescent="0.25">
      <c r="A94" s="7" t="str">
        <f t="shared" si="4"/>
        <v>2.</v>
      </c>
      <c r="B94" s="12" t="s">
        <v>196</v>
      </c>
      <c r="C94" s="8" t="s">
        <v>220</v>
      </c>
      <c r="D94" s="170"/>
      <c r="E94" s="171"/>
      <c r="F94" s="172"/>
      <c r="G94" s="171"/>
    </row>
    <row r="95" spans="1:7" x14ac:dyDescent="0.25">
      <c r="A95" s="7" t="str">
        <f t="shared" si="4"/>
        <v>2.</v>
      </c>
      <c r="B95" s="12" t="s">
        <v>197</v>
      </c>
      <c r="C95" s="8" t="s">
        <v>106</v>
      </c>
      <c r="D95" s="170"/>
      <c r="E95" s="171"/>
      <c r="F95" s="172"/>
      <c r="G95" s="171"/>
    </row>
    <row r="96" spans="1:7" x14ac:dyDescent="0.25">
      <c r="A96" s="7" t="str">
        <f t="shared" ref="A96:A137" si="5">$A$16</f>
        <v>2.</v>
      </c>
      <c r="B96" s="45" t="s">
        <v>8</v>
      </c>
      <c r="C96" s="46" t="s">
        <v>92</v>
      </c>
      <c r="D96" s="170"/>
      <c r="E96" s="171"/>
      <c r="F96" s="172"/>
      <c r="G96" s="171"/>
    </row>
    <row r="97" spans="1:7" ht="38.25" x14ac:dyDescent="0.25">
      <c r="A97" s="7" t="str">
        <f t="shared" si="5"/>
        <v>2.</v>
      </c>
      <c r="B97" s="45" t="s">
        <v>35</v>
      </c>
      <c r="C97" s="11" t="s">
        <v>93</v>
      </c>
      <c r="D97" s="170"/>
      <c r="E97" s="171"/>
      <c r="F97" s="172"/>
      <c r="G97" s="171"/>
    </row>
    <row r="98" spans="1:7" ht="25.5" x14ac:dyDescent="0.25">
      <c r="A98" s="7" t="str">
        <f t="shared" si="5"/>
        <v>2.</v>
      </c>
      <c r="B98" s="45" t="s">
        <v>36</v>
      </c>
      <c r="C98" s="11" t="s">
        <v>96</v>
      </c>
      <c r="D98" s="170"/>
      <c r="E98" s="171"/>
      <c r="F98" s="172"/>
      <c r="G98" s="171"/>
    </row>
    <row r="99" spans="1:7" ht="25.5" x14ac:dyDescent="0.25">
      <c r="A99" s="7" t="str">
        <f t="shared" si="5"/>
        <v>2.</v>
      </c>
      <c r="B99" s="45" t="s">
        <v>37</v>
      </c>
      <c r="C99" s="11" t="s">
        <v>94</v>
      </c>
      <c r="D99" s="170"/>
      <c r="E99" s="171"/>
      <c r="F99" s="172"/>
      <c r="G99" s="171"/>
    </row>
    <row r="100" spans="1:7" ht="25.5" x14ac:dyDescent="0.25">
      <c r="A100" s="7" t="str">
        <f t="shared" si="5"/>
        <v>2.</v>
      </c>
      <c r="B100" s="45" t="s">
        <v>40</v>
      </c>
      <c r="C100" s="11" t="s">
        <v>97</v>
      </c>
      <c r="D100" s="170"/>
      <c r="E100" s="171"/>
      <c r="F100" s="172"/>
      <c r="G100" s="171"/>
    </row>
    <row r="101" spans="1:7" ht="25.5" x14ac:dyDescent="0.25">
      <c r="A101" s="7" t="str">
        <f t="shared" si="5"/>
        <v>2.</v>
      </c>
      <c r="B101" s="45" t="s">
        <v>41</v>
      </c>
      <c r="C101" s="11" t="s">
        <v>33</v>
      </c>
      <c r="D101" s="170"/>
      <c r="E101" s="171"/>
      <c r="F101" s="172"/>
      <c r="G101" s="171"/>
    </row>
    <row r="102" spans="1:7" x14ac:dyDescent="0.25">
      <c r="A102" s="7" t="str">
        <f t="shared" si="5"/>
        <v>2.</v>
      </c>
      <c r="B102" s="45" t="s">
        <v>44</v>
      </c>
      <c r="C102" s="11" t="s">
        <v>34</v>
      </c>
      <c r="D102" s="170"/>
      <c r="E102" s="171"/>
      <c r="F102" s="172"/>
      <c r="G102" s="171"/>
    </row>
    <row r="103" spans="1:7" ht="25.5" x14ac:dyDescent="0.25">
      <c r="A103" s="7" t="str">
        <f t="shared" si="5"/>
        <v>2.</v>
      </c>
      <c r="B103" s="45" t="s">
        <v>45</v>
      </c>
      <c r="C103" s="11" t="s">
        <v>99</v>
      </c>
      <c r="D103" s="170"/>
      <c r="E103" s="171"/>
      <c r="F103" s="172"/>
      <c r="G103" s="171"/>
    </row>
    <row r="104" spans="1:7" ht="16.5" customHeight="1" x14ac:dyDescent="0.25">
      <c r="A104" s="7" t="str">
        <f t="shared" si="5"/>
        <v>2.</v>
      </c>
      <c r="B104" s="45" t="s">
        <v>10</v>
      </c>
      <c r="C104" s="84" t="s">
        <v>95</v>
      </c>
      <c r="D104" s="170"/>
      <c r="E104" s="171"/>
      <c r="F104" s="172"/>
      <c r="G104" s="171"/>
    </row>
    <row r="105" spans="1:7" x14ac:dyDescent="0.25">
      <c r="A105" s="7" t="str">
        <f t="shared" si="5"/>
        <v>2.</v>
      </c>
      <c r="B105" s="45" t="s">
        <v>198</v>
      </c>
      <c r="C105" s="13" t="s">
        <v>326</v>
      </c>
      <c r="D105" s="170"/>
      <c r="E105" s="171"/>
      <c r="F105" s="172"/>
      <c r="G105" s="171"/>
    </row>
    <row r="106" spans="1:7" x14ac:dyDescent="0.25">
      <c r="A106" s="7" t="str">
        <f t="shared" si="5"/>
        <v>2.</v>
      </c>
      <c r="B106" s="45" t="s">
        <v>200</v>
      </c>
      <c r="C106" s="14" t="s">
        <v>138</v>
      </c>
      <c r="D106" s="170"/>
      <c r="E106" s="171"/>
      <c r="F106" s="172"/>
      <c r="G106" s="171"/>
    </row>
    <row r="107" spans="1:7" x14ac:dyDescent="0.25">
      <c r="A107" s="7" t="str">
        <f t="shared" si="5"/>
        <v>2.</v>
      </c>
      <c r="B107" s="45" t="s">
        <v>201</v>
      </c>
      <c r="C107" s="14" t="s">
        <v>137</v>
      </c>
      <c r="D107" s="170"/>
      <c r="E107" s="171"/>
      <c r="F107" s="172"/>
      <c r="G107" s="171"/>
    </row>
    <row r="108" spans="1:7" x14ac:dyDescent="0.25">
      <c r="A108" s="7" t="str">
        <f t="shared" si="5"/>
        <v>2.</v>
      </c>
      <c r="B108" s="45" t="s">
        <v>202</v>
      </c>
      <c r="C108" s="14" t="s">
        <v>39</v>
      </c>
      <c r="D108" s="170"/>
      <c r="E108" s="171"/>
      <c r="F108" s="172"/>
      <c r="G108" s="171"/>
    </row>
    <row r="109" spans="1:7" x14ac:dyDescent="0.25">
      <c r="A109" s="7" t="str">
        <f t="shared" si="5"/>
        <v>2.</v>
      </c>
      <c r="B109" s="45" t="s">
        <v>203</v>
      </c>
      <c r="C109" s="14" t="s">
        <v>98</v>
      </c>
      <c r="D109" s="170"/>
      <c r="E109" s="171"/>
      <c r="F109" s="172"/>
      <c r="G109" s="171"/>
    </row>
    <row r="110" spans="1:7" ht="39" x14ac:dyDescent="0.25">
      <c r="A110" s="7" t="str">
        <f t="shared" si="5"/>
        <v>2.</v>
      </c>
      <c r="B110" s="45" t="s">
        <v>204</v>
      </c>
      <c r="C110" s="14" t="s">
        <v>139</v>
      </c>
      <c r="D110" s="170"/>
      <c r="E110" s="171"/>
      <c r="F110" s="172"/>
      <c r="G110" s="171"/>
    </row>
    <row r="111" spans="1:7" x14ac:dyDescent="0.25">
      <c r="A111" s="7" t="str">
        <f t="shared" si="5"/>
        <v>2.</v>
      </c>
      <c r="B111" s="45" t="s">
        <v>199</v>
      </c>
      <c r="C111" s="13" t="s">
        <v>328</v>
      </c>
      <c r="D111" s="170"/>
      <c r="E111" s="171"/>
      <c r="F111" s="172"/>
      <c r="G111" s="171"/>
    </row>
    <row r="112" spans="1:7" x14ac:dyDescent="0.25">
      <c r="A112" s="7" t="str">
        <f t="shared" si="5"/>
        <v>2.</v>
      </c>
      <c r="B112" s="45" t="s">
        <v>205</v>
      </c>
      <c r="C112" s="14" t="s">
        <v>38</v>
      </c>
      <c r="D112" s="170"/>
      <c r="E112" s="171"/>
      <c r="F112" s="172"/>
      <c r="G112" s="171"/>
    </row>
    <row r="113" spans="1:7" x14ac:dyDescent="0.25">
      <c r="A113" s="7" t="str">
        <f t="shared" si="5"/>
        <v>2.</v>
      </c>
      <c r="B113" s="45" t="s">
        <v>206</v>
      </c>
      <c r="C113" s="14" t="s">
        <v>42</v>
      </c>
      <c r="D113" s="170"/>
      <c r="E113" s="171"/>
      <c r="F113" s="172"/>
      <c r="G113" s="171"/>
    </row>
    <row r="114" spans="1:7" x14ac:dyDescent="0.25">
      <c r="A114" s="7" t="str">
        <f t="shared" si="5"/>
        <v>2.</v>
      </c>
      <c r="B114" s="45" t="s">
        <v>207</v>
      </c>
      <c r="C114" s="14" t="s">
        <v>43</v>
      </c>
      <c r="D114" s="170"/>
      <c r="E114" s="171"/>
      <c r="F114" s="172"/>
      <c r="G114" s="171"/>
    </row>
    <row r="115" spans="1:7" x14ac:dyDescent="0.25">
      <c r="A115" s="7" t="str">
        <f t="shared" si="5"/>
        <v>2.</v>
      </c>
      <c r="B115" s="45" t="s">
        <v>208</v>
      </c>
      <c r="C115" s="14" t="s">
        <v>98</v>
      </c>
      <c r="D115" s="170"/>
      <c r="E115" s="171"/>
      <c r="F115" s="172"/>
      <c r="G115" s="171"/>
    </row>
    <row r="116" spans="1:7" ht="39" x14ac:dyDescent="0.25">
      <c r="A116" s="7" t="str">
        <f t="shared" si="5"/>
        <v>2.</v>
      </c>
      <c r="B116" s="45" t="s">
        <v>209</v>
      </c>
      <c r="C116" s="14" t="s">
        <v>139</v>
      </c>
      <c r="D116" s="170"/>
      <c r="E116" s="171"/>
      <c r="F116" s="172"/>
      <c r="G116" s="171"/>
    </row>
    <row r="117" spans="1:7" x14ac:dyDescent="0.25">
      <c r="A117" s="7" t="str">
        <f t="shared" si="5"/>
        <v>2.</v>
      </c>
      <c r="B117" s="45" t="s">
        <v>255</v>
      </c>
      <c r="C117" s="13" t="s">
        <v>327</v>
      </c>
      <c r="D117" s="170"/>
      <c r="E117" s="171"/>
      <c r="F117" s="172"/>
      <c r="G117" s="171"/>
    </row>
    <row r="118" spans="1:7" x14ac:dyDescent="0.25">
      <c r="A118" s="7" t="str">
        <f t="shared" si="5"/>
        <v>2.</v>
      </c>
      <c r="B118" s="45" t="s">
        <v>329</v>
      </c>
      <c r="C118" s="14" t="s">
        <v>323</v>
      </c>
      <c r="D118" s="170"/>
      <c r="E118" s="171"/>
      <c r="F118" s="172"/>
      <c r="G118" s="171"/>
    </row>
    <row r="119" spans="1:7" x14ac:dyDescent="0.25">
      <c r="A119" s="7" t="str">
        <f t="shared" si="5"/>
        <v>2.</v>
      </c>
      <c r="B119" s="45" t="s">
        <v>331</v>
      </c>
      <c r="C119" s="14" t="s">
        <v>324</v>
      </c>
      <c r="D119" s="170"/>
      <c r="E119" s="171"/>
      <c r="F119" s="172"/>
      <c r="G119" s="171"/>
    </row>
    <row r="120" spans="1:7" x14ac:dyDescent="0.25">
      <c r="A120" s="7" t="str">
        <f t="shared" si="5"/>
        <v>2.</v>
      </c>
      <c r="B120" s="45" t="s">
        <v>332</v>
      </c>
      <c r="C120" s="14" t="s">
        <v>325</v>
      </c>
      <c r="D120" s="170"/>
      <c r="E120" s="171"/>
      <c r="F120" s="172"/>
      <c r="G120" s="171"/>
    </row>
    <row r="121" spans="1:7" x14ac:dyDescent="0.25">
      <c r="A121" s="7" t="str">
        <f t="shared" si="5"/>
        <v>2.</v>
      </c>
      <c r="B121" s="45" t="s">
        <v>333</v>
      </c>
      <c r="C121" s="14" t="s">
        <v>98</v>
      </c>
      <c r="D121" s="170"/>
      <c r="E121" s="171"/>
      <c r="F121" s="172"/>
      <c r="G121" s="171"/>
    </row>
    <row r="122" spans="1:7" ht="39" x14ac:dyDescent="0.25">
      <c r="A122" s="7" t="str">
        <f t="shared" si="5"/>
        <v>2.</v>
      </c>
      <c r="B122" s="45" t="s">
        <v>330</v>
      </c>
      <c r="C122" s="14" t="s">
        <v>139</v>
      </c>
      <c r="D122" s="170"/>
      <c r="E122" s="171"/>
      <c r="F122" s="172"/>
      <c r="G122" s="171"/>
    </row>
    <row r="123" spans="1:7" ht="16.5" customHeight="1" x14ac:dyDescent="0.25">
      <c r="A123" s="7" t="str">
        <f t="shared" si="5"/>
        <v>2.</v>
      </c>
      <c r="B123" s="16" t="s">
        <v>11</v>
      </c>
      <c r="C123" s="47" t="s">
        <v>108</v>
      </c>
      <c r="D123" s="170"/>
      <c r="E123" s="171"/>
      <c r="F123" s="172"/>
      <c r="G123" s="171"/>
    </row>
    <row r="124" spans="1:7" ht="26.25" x14ac:dyDescent="0.25">
      <c r="A124" s="7" t="str">
        <f t="shared" si="5"/>
        <v>2.</v>
      </c>
      <c r="B124" s="16" t="s">
        <v>46</v>
      </c>
      <c r="C124" s="14" t="s">
        <v>221</v>
      </c>
      <c r="D124" s="170"/>
      <c r="E124" s="171"/>
      <c r="F124" s="172"/>
      <c r="G124" s="171"/>
    </row>
    <row r="125" spans="1:7" ht="51.75" x14ac:dyDescent="0.25">
      <c r="A125" s="7" t="str">
        <f t="shared" si="5"/>
        <v>2.</v>
      </c>
      <c r="B125" s="16" t="s">
        <v>47</v>
      </c>
      <c r="C125" s="17" t="s">
        <v>338</v>
      </c>
      <c r="D125" s="170"/>
      <c r="E125" s="171"/>
      <c r="F125" s="172"/>
      <c r="G125" s="171"/>
    </row>
    <row r="126" spans="1:7" ht="25.5" x14ac:dyDescent="0.25">
      <c r="A126" s="7" t="str">
        <f t="shared" si="5"/>
        <v>2.</v>
      </c>
      <c r="B126" s="16" t="s">
        <v>48</v>
      </c>
      <c r="C126" s="21" t="s">
        <v>109</v>
      </c>
      <c r="D126" s="170"/>
      <c r="E126" s="171"/>
      <c r="F126" s="172"/>
      <c r="G126" s="171"/>
    </row>
    <row r="127" spans="1:7" ht="38.25" x14ac:dyDescent="0.25">
      <c r="A127" s="7" t="str">
        <f t="shared" si="5"/>
        <v>2.</v>
      </c>
      <c r="B127" s="16" t="s">
        <v>49</v>
      </c>
      <c r="C127" s="15" t="s">
        <v>110</v>
      </c>
      <c r="D127" s="170"/>
      <c r="E127" s="171"/>
      <c r="F127" s="172"/>
      <c r="G127" s="171"/>
    </row>
    <row r="128" spans="1:7" ht="38.25" x14ac:dyDescent="0.25">
      <c r="A128" s="7" t="str">
        <f t="shared" si="5"/>
        <v>2.</v>
      </c>
      <c r="B128" s="16" t="s">
        <v>50</v>
      </c>
      <c r="C128" s="8" t="s">
        <v>111</v>
      </c>
      <c r="D128" s="170"/>
      <c r="E128" s="171"/>
      <c r="F128" s="172"/>
      <c r="G128" s="171"/>
    </row>
    <row r="129" spans="1:7" ht="25.5" x14ac:dyDescent="0.25">
      <c r="A129" s="7" t="str">
        <f t="shared" si="5"/>
        <v>2.</v>
      </c>
      <c r="B129" s="16" t="s">
        <v>51</v>
      </c>
      <c r="C129" s="8" t="s">
        <v>112</v>
      </c>
      <c r="D129" s="170"/>
      <c r="E129" s="171"/>
      <c r="F129" s="172"/>
      <c r="G129" s="171"/>
    </row>
    <row r="130" spans="1:7" ht="25.5" x14ac:dyDescent="0.25">
      <c r="A130" s="7" t="str">
        <f t="shared" si="5"/>
        <v>2.</v>
      </c>
      <c r="B130" s="16" t="s">
        <v>52</v>
      </c>
      <c r="C130" s="8" t="s">
        <v>113</v>
      </c>
      <c r="D130" s="170"/>
      <c r="E130" s="171"/>
      <c r="F130" s="172"/>
      <c r="G130" s="171"/>
    </row>
    <row r="131" spans="1:7" x14ac:dyDescent="0.25">
      <c r="A131" s="7" t="str">
        <f t="shared" si="5"/>
        <v>2.</v>
      </c>
      <c r="B131" s="16" t="s">
        <v>12</v>
      </c>
      <c r="C131" s="47" t="s">
        <v>116</v>
      </c>
      <c r="D131" s="170"/>
      <c r="E131" s="171"/>
      <c r="F131" s="172"/>
      <c r="G131" s="171"/>
    </row>
    <row r="132" spans="1:7" ht="38.25" x14ac:dyDescent="0.25">
      <c r="A132" s="7" t="str">
        <f t="shared" si="5"/>
        <v>2.</v>
      </c>
      <c r="B132" s="18" t="s">
        <v>210</v>
      </c>
      <c r="C132" s="8" t="s">
        <v>117</v>
      </c>
      <c r="D132" s="170"/>
      <c r="E132" s="171"/>
      <c r="F132" s="172"/>
      <c r="G132" s="171"/>
    </row>
    <row r="133" spans="1:7" ht="25.5" x14ac:dyDescent="0.25">
      <c r="A133" s="7" t="str">
        <f t="shared" si="5"/>
        <v>2.</v>
      </c>
      <c r="B133" s="18" t="s">
        <v>211</v>
      </c>
      <c r="C133" s="48" t="s">
        <v>114</v>
      </c>
      <c r="D133" s="170"/>
      <c r="E133" s="171"/>
      <c r="F133" s="172"/>
      <c r="G133" s="171"/>
    </row>
    <row r="134" spans="1:7" ht="38.25" x14ac:dyDescent="0.25">
      <c r="A134" s="7" t="str">
        <f t="shared" si="5"/>
        <v>2.</v>
      </c>
      <c r="B134" s="18" t="s">
        <v>212</v>
      </c>
      <c r="C134" s="8" t="s">
        <v>118</v>
      </c>
      <c r="D134" s="170"/>
      <c r="E134" s="171"/>
      <c r="F134" s="172"/>
      <c r="G134" s="171"/>
    </row>
    <row r="135" spans="1:7" ht="25.5" x14ac:dyDescent="0.25">
      <c r="A135" s="7" t="str">
        <f t="shared" si="5"/>
        <v>2.</v>
      </c>
      <c r="B135" s="18" t="s">
        <v>213</v>
      </c>
      <c r="C135" s="8" t="s">
        <v>115</v>
      </c>
      <c r="D135" s="170"/>
      <c r="E135" s="171"/>
      <c r="F135" s="172"/>
      <c r="G135" s="171"/>
    </row>
    <row r="136" spans="1:7" x14ac:dyDescent="0.25">
      <c r="A136" s="7" t="str">
        <f t="shared" si="5"/>
        <v>2.</v>
      </c>
      <c r="B136" s="18" t="s">
        <v>214</v>
      </c>
      <c r="C136" s="8" t="s">
        <v>62</v>
      </c>
      <c r="D136" s="170"/>
      <c r="E136" s="171"/>
      <c r="F136" s="172"/>
      <c r="G136" s="171"/>
    </row>
    <row r="137" spans="1:7" x14ac:dyDescent="0.25">
      <c r="A137" s="7" t="str">
        <f t="shared" si="5"/>
        <v>2.</v>
      </c>
      <c r="B137" s="18" t="s">
        <v>215</v>
      </c>
      <c r="C137" s="8" t="s">
        <v>53</v>
      </c>
      <c r="D137" s="170"/>
      <c r="E137" s="171"/>
      <c r="F137" s="172"/>
      <c r="G137" s="171"/>
    </row>
    <row r="138" spans="1:7" x14ac:dyDescent="0.25">
      <c r="A138" s="58"/>
      <c r="B138" s="59"/>
      <c r="C138" s="60" t="s">
        <v>227</v>
      </c>
      <c r="D138" s="167">
        <v>52201</v>
      </c>
      <c r="E138" s="168"/>
      <c r="F138" s="168"/>
      <c r="G138" s="169"/>
    </row>
    <row r="139" spans="1:7" x14ac:dyDescent="0.25">
      <c r="A139" s="1"/>
      <c r="B139"/>
      <c r="C139" s="25"/>
    </row>
    <row r="140" spans="1:7" x14ac:dyDescent="0.25">
      <c r="A140" s="23"/>
    </row>
    <row r="141" spans="1:7" x14ac:dyDescent="0.25">
      <c r="A141" s="23"/>
    </row>
    <row r="142" spans="1:7" x14ac:dyDescent="0.25">
      <c r="A142" s="23"/>
    </row>
    <row r="143" spans="1:7" x14ac:dyDescent="0.25">
      <c r="A143" s="23"/>
    </row>
    <row r="144" spans="1:7"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sheetData>
  <mergeCells count="245">
    <mergeCell ref="D96:E96"/>
    <mergeCell ref="F96:G96"/>
    <mergeCell ref="D97:E97"/>
    <mergeCell ref="F97:G97"/>
    <mergeCell ref="D98:E98"/>
    <mergeCell ref="F98:G98"/>
    <mergeCell ref="D99:E99"/>
    <mergeCell ref="F99:G99"/>
    <mergeCell ref="D90:E90"/>
    <mergeCell ref="F90:G90"/>
    <mergeCell ref="D91:E91"/>
    <mergeCell ref="F91:G91"/>
    <mergeCell ref="D94:E94"/>
    <mergeCell ref="F94:G94"/>
    <mergeCell ref="D93:E93"/>
    <mergeCell ref="F93:G93"/>
    <mergeCell ref="D95:E95"/>
    <mergeCell ref="F95:G95"/>
    <mergeCell ref="D79:E79"/>
    <mergeCell ref="F79:G79"/>
    <mergeCell ref="D92:E92"/>
    <mergeCell ref="F92:G92"/>
    <mergeCell ref="D85:E85"/>
    <mergeCell ref="F85:G85"/>
    <mergeCell ref="D88:E88"/>
    <mergeCell ref="F88:G88"/>
    <mergeCell ref="D86:E86"/>
    <mergeCell ref="F86:G86"/>
    <mergeCell ref="D87:E87"/>
    <mergeCell ref="F87:G87"/>
    <mergeCell ref="D89:E89"/>
    <mergeCell ref="F89:G89"/>
    <mergeCell ref="D80:E80"/>
    <mergeCell ref="F80:G80"/>
    <mergeCell ref="D81:E81"/>
    <mergeCell ref="F81:G81"/>
    <mergeCell ref="D82:E82"/>
    <mergeCell ref="F82:G82"/>
    <mergeCell ref="D83:E83"/>
    <mergeCell ref="F83:G83"/>
    <mergeCell ref="D84:E84"/>
    <mergeCell ref="F84:G84"/>
    <mergeCell ref="D71:E71"/>
    <mergeCell ref="F71:G71"/>
    <mergeCell ref="D72:E72"/>
    <mergeCell ref="F72:G72"/>
    <mergeCell ref="D73:E73"/>
    <mergeCell ref="F73:G73"/>
    <mergeCell ref="D78:E78"/>
    <mergeCell ref="F78:G78"/>
    <mergeCell ref="D74:E74"/>
    <mergeCell ref="F74:G74"/>
    <mergeCell ref="D75:E75"/>
    <mergeCell ref="F75:G75"/>
    <mergeCell ref="D76:E76"/>
    <mergeCell ref="F76:G76"/>
    <mergeCell ref="D77:E77"/>
    <mergeCell ref="F77:G77"/>
    <mergeCell ref="D70:E70"/>
    <mergeCell ref="F70:G70"/>
    <mergeCell ref="D60:E60"/>
    <mergeCell ref="F60:G60"/>
    <mergeCell ref="D61:E61"/>
    <mergeCell ref="F61:G61"/>
    <mergeCell ref="D62:E62"/>
    <mergeCell ref="F62:G62"/>
    <mergeCell ref="D65:E65"/>
    <mergeCell ref="F65:G65"/>
    <mergeCell ref="D66:E66"/>
    <mergeCell ref="F66:G66"/>
    <mergeCell ref="D67:E67"/>
    <mergeCell ref="F67:G67"/>
    <mergeCell ref="D63:E63"/>
    <mergeCell ref="F63:G63"/>
    <mergeCell ref="D64:E64"/>
    <mergeCell ref="F64:G64"/>
    <mergeCell ref="D58:E58"/>
    <mergeCell ref="F58:G58"/>
    <mergeCell ref="D68:E68"/>
    <mergeCell ref="F68:G68"/>
    <mergeCell ref="D69:E69"/>
    <mergeCell ref="F69:G69"/>
    <mergeCell ref="D53:E53"/>
    <mergeCell ref="F53:G53"/>
    <mergeCell ref="D54:E54"/>
    <mergeCell ref="F54:G54"/>
    <mergeCell ref="D55:E55"/>
    <mergeCell ref="F55:G55"/>
    <mergeCell ref="D56:E56"/>
    <mergeCell ref="F56:G56"/>
    <mergeCell ref="D59:E59"/>
    <mergeCell ref="F59:G59"/>
    <mergeCell ref="D57:E57"/>
    <mergeCell ref="F57:G57"/>
    <mergeCell ref="D36:E36"/>
    <mergeCell ref="F36:G36"/>
    <mergeCell ref="D37:E37"/>
    <mergeCell ref="F50:G50"/>
    <mergeCell ref="D51:E51"/>
    <mergeCell ref="F51:G51"/>
    <mergeCell ref="D52:E52"/>
    <mergeCell ref="F52:G52"/>
    <mergeCell ref="F37:G37"/>
    <mergeCell ref="D38:E38"/>
    <mergeCell ref="F38:G38"/>
    <mergeCell ref="D40:E40"/>
    <mergeCell ref="F40:G40"/>
    <mergeCell ref="D41:E41"/>
    <mergeCell ref="F41:G41"/>
    <mergeCell ref="D42:E42"/>
    <mergeCell ref="F42:G42"/>
    <mergeCell ref="D43:E43"/>
    <mergeCell ref="F43:G43"/>
    <mergeCell ref="D44:E44"/>
    <mergeCell ref="F44:G44"/>
    <mergeCell ref="D45:E45"/>
    <mergeCell ref="F45:G45"/>
    <mergeCell ref="D39:E39"/>
    <mergeCell ref="D31:E31"/>
    <mergeCell ref="F31:G31"/>
    <mergeCell ref="D32:E32"/>
    <mergeCell ref="F32:G32"/>
    <mergeCell ref="D33:E33"/>
    <mergeCell ref="F33:G33"/>
    <mergeCell ref="D34:E34"/>
    <mergeCell ref="F34:G34"/>
    <mergeCell ref="D35:E35"/>
    <mergeCell ref="F35:G35"/>
    <mergeCell ref="B2:G2"/>
    <mergeCell ref="B3:G3"/>
    <mergeCell ref="B4:G4"/>
    <mergeCell ref="B15:G15"/>
    <mergeCell ref="A16:B16"/>
    <mergeCell ref="D16:G16"/>
    <mergeCell ref="A30:B30"/>
    <mergeCell ref="D28:F28"/>
    <mergeCell ref="D30:E30"/>
    <mergeCell ref="F30:G30"/>
    <mergeCell ref="F18:F21"/>
    <mergeCell ref="G18:G21"/>
    <mergeCell ref="E18:E21"/>
    <mergeCell ref="D18:D21"/>
    <mergeCell ref="A7:B7"/>
    <mergeCell ref="C7:G7"/>
    <mergeCell ref="A8:B8"/>
    <mergeCell ref="C8:G8"/>
    <mergeCell ref="A9:B9"/>
    <mergeCell ref="C9:G9"/>
    <mergeCell ref="A10:B10"/>
    <mergeCell ref="C10:G10"/>
    <mergeCell ref="A11:B11"/>
    <mergeCell ref="C11:G11"/>
    <mergeCell ref="F39:G39"/>
    <mergeCell ref="D50:E50"/>
    <mergeCell ref="D46:E46"/>
    <mergeCell ref="F46:G46"/>
    <mergeCell ref="D47:E47"/>
    <mergeCell ref="F47:G47"/>
    <mergeCell ref="D48:E48"/>
    <mergeCell ref="F48:G48"/>
    <mergeCell ref="D49:E49"/>
    <mergeCell ref="F49:G49"/>
    <mergeCell ref="D127:E127"/>
    <mergeCell ref="F127:G127"/>
    <mergeCell ref="D124:E124"/>
    <mergeCell ref="F124:G124"/>
    <mergeCell ref="D120:E120"/>
    <mergeCell ref="F120:G120"/>
    <mergeCell ref="D121:E121"/>
    <mergeCell ref="F121:G121"/>
    <mergeCell ref="D122:E122"/>
    <mergeCell ref="F122:G122"/>
    <mergeCell ref="F123:G123"/>
    <mergeCell ref="D119:E119"/>
    <mergeCell ref="F119:G119"/>
    <mergeCell ref="F100:G100"/>
    <mergeCell ref="D101:E101"/>
    <mergeCell ref="F101:G101"/>
    <mergeCell ref="D111:E111"/>
    <mergeCell ref="F111:G111"/>
    <mergeCell ref="D105:E105"/>
    <mergeCell ref="F105:G105"/>
    <mergeCell ref="D106:E106"/>
    <mergeCell ref="F106:G106"/>
    <mergeCell ref="D107:E107"/>
    <mergeCell ref="F107:G107"/>
    <mergeCell ref="D108:E108"/>
    <mergeCell ref="F108:G108"/>
    <mergeCell ref="D110:E110"/>
    <mergeCell ref="F110:G110"/>
    <mergeCell ref="D116:E116"/>
    <mergeCell ref="F116:G116"/>
    <mergeCell ref="D115:E115"/>
    <mergeCell ref="D102:E102"/>
    <mergeCell ref="F102:G102"/>
    <mergeCell ref="D103:E103"/>
    <mergeCell ref="F103:G103"/>
    <mergeCell ref="D137:E137"/>
    <mergeCell ref="F137:G137"/>
    <mergeCell ref="D125:E125"/>
    <mergeCell ref="F125:G125"/>
    <mergeCell ref="D128:E128"/>
    <mergeCell ref="F128:G128"/>
    <mergeCell ref="D129:E129"/>
    <mergeCell ref="F129:G129"/>
    <mergeCell ref="D109:E109"/>
    <mergeCell ref="F109:G109"/>
    <mergeCell ref="D126:E126"/>
    <mergeCell ref="F126:G126"/>
    <mergeCell ref="D112:E112"/>
    <mergeCell ref="F112:G112"/>
    <mergeCell ref="D113:E113"/>
    <mergeCell ref="F113:G113"/>
    <mergeCell ref="D114:E114"/>
    <mergeCell ref="F114:G114"/>
    <mergeCell ref="D123:E123"/>
    <mergeCell ref="F115:G115"/>
    <mergeCell ref="D117:E117"/>
    <mergeCell ref="F117:G117"/>
    <mergeCell ref="D118:E118"/>
    <mergeCell ref="F118:G118"/>
    <mergeCell ref="A12:B12"/>
    <mergeCell ref="C12:G12"/>
    <mergeCell ref="A13:B13"/>
    <mergeCell ref="C13:G13"/>
    <mergeCell ref="A14:B14"/>
    <mergeCell ref="C14:G14"/>
    <mergeCell ref="D138:G138"/>
    <mergeCell ref="D134:E134"/>
    <mergeCell ref="F134:G134"/>
    <mergeCell ref="D135:E135"/>
    <mergeCell ref="F135:G135"/>
    <mergeCell ref="D136:E136"/>
    <mergeCell ref="F136:G136"/>
    <mergeCell ref="D130:E130"/>
    <mergeCell ref="F130:G130"/>
    <mergeCell ref="D131:E131"/>
    <mergeCell ref="F131:G131"/>
    <mergeCell ref="D132:E132"/>
    <mergeCell ref="F132:G132"/>
    <mergeCell ref="D133:E133"/>
    <mergeCell ref="F133:G133"/>
    <mergeCell ref="D104:E104"/>
    <mergeCell ref="F104:G104"/>
    <mergeCell ref="D100:E100"/>
  </mergeCells>
  <pageMargins left="0.7" right="0.7" top="0.75" bottom="0.75" header="0.3" footer="0.3"/>
  <pageSetup paperSize="9" orientation="landscape" r:id="rId1"/>
  <ignoredErrors>
    <ignoredError sqref="B31 B33:B36 B56:B67 B70:B73 B96:B105 B123:B137 B78:B90 B17" numberStoredAsText="1"/>
    <ignoredError sqref="B68:B69 B91:B95 B106:B116 B74:B77" twoDigitTextYear="1" numberStoredAsText="1"/>
    <ignoredError sqref="B46:B47 B118:B1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7" workbookViewId="0">
      <selection activeCell="B3" sqref="B3:G3"/>
    </sheetView>
  </sheetViews>
  <sheetFormatPr defaultRowHeight="15" x14ac:dyDescent="0.25"/>
  <cols>
    <col min="1" max="2" width="4.7109375" customWidth="1"/>
    <col min="3" max="3" width="45" customWidth="1"/>
    <col min="4" max="4" width="25.7109375" customWidth="1"/>
    <col min="5" max="6" width="16" customWidth="1"/>
    <col min="7" max="7" width="16.28515625" customWidth="1"/>
  </cols>
  <sheetData>
    <row r="1" spans="1:9" x14ac:dyDescent="0.25">
      <c r="A1" s="1"/>
      <c r="B1" s="2"/>
      <c r="C1" s="3"/>
      <c r="D1" s="4"/>
      <c r="E1" s="4"/>
      <c r="F1" s="4"/>
      <c r="G1" s="5" t="s">
        <v>723</v>
      </c>
      <c r="H1" s="4"/>
    </row>
    <row r="2" spans="1:9" ht="15.75" customHeight="1" x14ac:dyDescent="0.25">
      <c r="A2" s="1"/>
      <c r="B2" s="176" t="s">
        <v>0</v>
      </c>
      <c r="C2" s="176"/>
      <c r="D2" s="176"/>
      <c r="E2" s="176"/>
      <c r="F2" s="176"/>
      <c r="G2" s="176"/>
      <c r="H2" s="55"/>
      <c r="I2" s="55"/>
    </row>
    <row r="3" spans="1:9" ht="15.75" customHeight="1" x14ac:dyDescent="0.25">
      <c r="A3" s="1"/>
      <c r="B3" s="176" t="s">
        <v>725</v>
      </c>
      <c r="C3" s="176"/>
      <c r="D3" s="176"/>
      <c r="E3" s="176"/>
      <c r="F3" s="176"/>
      <c r="G3" s="176"/>
      <c r="H3" s="55"/>
      <c r="I3" s="55"/>
    </row>
    <row r="4" spans="1:9" ht="15.75" customHeight="1" x14ac:dyDescent="0.25">
      <c r="A4" s="1"/>
      <c r="B4" s="176" t="s">
        <v>242</v>
      </c>
      <c r="C4" s="176"/>
      <c r="D4" s="176"/>
      <c r="E4" s="176"/>
      <c r="F4" s="176"/>
      <c r="G4" s="176"/>
      <c r="H4" s="55"/>
      <c r="I4" s="55"/>
    </row>
    <row r="5" spans="1:9" ht="15.75" x14ac:dyDescent="0.25">
      <c r="A5" s="125" t="s">
        <v>1</v>
      </c>
      <c r="B5" s="71"/>
      <c r="C5" s="71"/>
      <c r="D5" s="71"/>
      <c r="E5" s="71"/>
      <c r="F5" s="71"/>
      <c r="G5" s="71"/>
    </row>
    <row r="6" spans="1:9" ht="39.75" customHeight="1" x14ac:dyDescent="0.25">
      <c r="A6" s="164" t="s">
        <v>702</v>
      </c>
      <c r="B6" s="165"/>
      <c r="C6" s="166" t="s">
        <v>714</v>
      </c>
      <c r="D6" s="193"/>
      <c r="E6" s="193"/>
      <c r="F6" s="193"/>
      <c r="G6" s="194"/>
    </row>
    <row r="7" spans="1:9" ht="15" customHeight="1" x14ac:dyDescent="0.25">
      <c r="A7" s="164" t="s">
        <v>703</v>
      </c>
      <c r="B7" s="165"/>
      <c r="C7" s="144" t="s">
        <v>721</v>
      </c>
      <c r="D7" s="145"/>
      <c r="E7" s="145"/>
      <c r="F7" s="145"/>
      <c r="G7" s="146"/>
    </row>
    <row r="8" spans="1:9" ht="25.5" customHeight="1" x14ac:dyDescent="0.25">
      <c r="A8" s="195" t="s">
        <v>704</v>
      </c>
      <c r="B8" s="196"/>
      <c r="C8" s="166" t="s">
        <v>705</v>
      </c>
      <c r="D8" s="145"/>
      <c r="E8" s="145"/>
      <c r="F8" s="145"/>
      <c r="G8" s="146"/>
    </row>
    <row r="9" spans="1:9" ht="15" customHeight="1" x14ac:dyDescent="0.25">
      <c r="A9" s="164" t="s">
        <v>706</v>
      </c>
      <c r="B9" s="165"/>
      <c r="C9" s="144" t="s">
        <v>707</v>
      </c>
      <c r="D9" s="145"/>
      <c r="E9" s="145"/>
      <c r="F9" s="145"/>
      <c r="G9" s="146"/>
    </row>
    <row r="10" spans="1:9" ht="39" customHeight="1" x14ac:dyDescent="0.25">
      <c r="A10" s="164" t="s">
        <v>708</v>
      </c>
      <c r="B10" s="165"/>
      <c r="C10" s="166" t="s">
        <v>716</v>
      </c>
      <c r="D10" s="145"/>
      <c r="E10" s="145"/>
      <c r="F10" s="145"/>
      <c r="G10" s="146"/>
    </row>
    <row r="11" spans="1:9" ht="27" customHeight="1" x14ac:dyDescent="0.25">
      <c r="A11" s="164" t="s">
        <v>709</v>
      </c>
      <c r="B11" s="165"/>
      <c r="C11" s="144" t="s">
        <v>710</v>
      </c>
      <c r="D11" s="145"/>
      <c r="E11" s="145"/>
      <c r="F11" s="145"/>
      <c r="G11" s="146"/>
    </row>
    <row r="12" spans="1:9" ht="28.5" customHeight="1" x14ac:dyDescent="0.25">
      <c r="A12" s="164" t="s">
        <v>711</v>
      </c>
      <c r="B12" s="165"/>
      <c r="C12" s="144" t="s">
        <v>712</v>
      </c>
      <c r="D12" s="145"/>
      <c r="E12" s="145"/>
      <c r="F12" s="145"/>
      <c r="G12" s="146"/>
    </row>
    <row r="13" spans="1:9" ht="27.75" customHeight="1" x14ac:dyDescent="0.25">
      <c r="A13" s="164" t="s">
        <v>713</v>
      </c>
      <c r="B13" s="165"/>
      <c r="C13" s="166" t="s">
        <v>717</v>
      </c>
      <c r="D13" s="145"/>
      <c r="E13" s="145"/>
      <c r="F13" s="145"/>
      <c r="G13" s="146"/>
    </row>
    <row r="14" spans="1:9" ht="15.75" x14ac:dyDescent="0.25">
      <c r="A14" s="1"/>
      <c r="B14" s="178"/>
      <c r="C14" s="177"/>
      <c r="D14" s="177"/>
      <c r="E14" s="177"/>
      <c r="F14" s="177"/>
      <c r="G14" s="177"/>
    </row>
    <row r="15" spans="1:9" ht="15.75" x14ac:dyDescent="0.25">
      <c r="A15" s="179" t="s">
        <v>23</v>
      </c>
      <c r="B15" s="180"/>
      <c r="C15" s="6" t="s">
        <v>224</v>
      </c>
      <c r="D15" s="181"/>
      <c r="E15" s="182"/>
      <c r="F15" s="182"/>
      <c r="G15" s="183"/>
    </row>
    <row r="16" spans="1:9" ht="54" x14ac:dyDescent="0.25">
      <c r="A16" s="28"/>
      <c r="B16" s="29"/>
      <c r="C16" s="30" t="s">
        <v>21</v>
      </c>
      <c r="D16" s="31" t="s">
        <v>56</v>
      </c>
      <c r="E16" s="19" t="s">
        <v>57</v>
      </c>
      <c r="F16" s="19" t="s">
        <v>58</v>
      </c>
      <c r="G16" s="19" t="s">
        <v>59</v>
      </c>
    </row>
    <row r="17" spans="1:7" x14ac:dyDescent="0.25">
      <c r="A17" s="61" t="str">
        <f>A15</f>
        <v>3.</v>
      </c>
      <c r="B17" s="56" t="s">
        <v>2</v>
      </c>
      <c r="C17" s="15" t="s">
        <v>224</v>
      </c>
      <c r="D17" s="57"/>
      <c r="E17" s="41"/>
      <c r="F17" s="53">
        <v>1</v>
      </c>
      <c r="G17" s="42"/>
    </row>
    <row r="18" spans="1:7" ht="15.75" customHeight="1" x14ac:dyDescent="0.25">
      <c r="A18" s="28"/>
      <c r="B18" s="29"/>
      <c r="C18" s="32"/>
      <c r="D18" s="33"/>
      <c r="E18" s="33"/>
      <c r="F18" s="34" t="s">
        <v>239</v>
      </c>
      <c r="G18" s="35">
        <f>F17*G17</f>
        <v>0</v>
      </c>
    </row>
    <row r="19" spans="1:7" ht="15.75" customHeight="1" x14ac:dyDescent="0.25">
      <c r="A19" s="36"/>
      <c r="B19" s="37"/>
      <c r="C19" s="38"/>
      <c r="D19" s="185" t="s">
        <v>63</v>
      </c>
      <c r="E19" s="185"/>
      <c r="F19" s="186"/>
      <c r="G19" s="40"/>
    </row>
    <row r="20" spans="1:7" ht="15" customHeight="1" x14ac:dyDescent="0.25">
      <c r="A20" s="36"/>
      <c r="B20" s="37"/>
      <c r="C20" s="38"/>
      <c r="D20" s="51"/>
      <c r="E20" s="41"/>
      <c r="F20" s="39" t="s">
        <v>240</v>
      </c>
      <c r="G20" s="42">
        <f>G18*(1+G19)</f>
        <v>0</v>
      </c>
    </row>
    <row r="21" spans="1:7" x14ac:dyDescent="0.25">
      <c r="A21" s="28"/>
      <c r="B21" s="29"/>
      <c r="C21" s="197" t="s">
        <v>18</v>
      </c>
      <c r="D21" s="197"/>
      <c r="E21" s="197"/>
      <c r="F21" s="197"/>
      <c r="G21" s="197"/>
    </row>
    <row r="22" spans="1:7" ht="25.5" x14ac:dyDescent="0.25">
      <c r="A22" s="61" t="str">
        <f>$A$17</f>
        <v>3.</v>
      </c>
      <c r="B22" s="56" t="s">
        <v>3</v>
      </c>
      <c r="C22" s="15" t="s">
        <v>234</v>
      </c>
      <c r="D22" s="175"/>
      <c r="E22" s="174"/>
      <c r="F22" s="175"/>
      <c r="G22" s="174"/>
    </row>
    <row r="23" spans="1:7" x14ac:dyDescent="0.25">
      <c r="A23" s="28"/>
      <c r="B23" s="29"/>
      <c r="C23" s="198" t="s">
        <v>19</v>
      </c>
      <c r="D23" s="199"/>
      <c r="E23" s="199"/>
      <c r="F23" s="199"/>
      <c r="G23" s="200"/>
    </row>
    <row r="24" spans="1:7" x14ac:dyDescent="0.25">
      <c r="A24" s="61" t="str">
        <f>$A$17</f>
        <v>3.</v>
      </c>
      <c r="B24" s="56" t="s">
        <v>4</v>
      </c>
      <c r="C24" s="15" t="s">
        <v>225</v>
      </c>
      <c r="D24" s="175"/>
      <c r="E24" s="174"/>
      <c r="F24" s="175"/>
      <c r="G24" s="174"/>
    </row>
    <row r="25" spans="1:7" ht="26.25" x14ac:dyDescent="0.25">
      <c r="A25" s="61" t="str">
        <f t="shared" ref="A25:A35" si="0">$A$17</f>
        <v>3.</v>
      </c>
      <c r="B25" s="56" t="s">
        <v>5</v>
      </c>
      <c r="C25" s="14" t="s">
        <v>238</v>
      </c>
      <c r="D25" s="175"/>
      <c r="E25" s="174"/>
      <c r="F25" s="175"/>
      <c r="G25" s="174"/>
    </row>
    <row r="26" spans="1:7" x14ac:dyDescent="0.25">
      <c r="A26" s="61" t="str">
        <f t="shared" si="0"/>
        <v>3.</v>
      </c>
      <c r="B26" s="56" t="s">
        <v>6</v>
      </c>
      <c r="C26" s="14" t="s">
        <v>232</v>
      </c>
      <c r="D26" s="175"/>
      <c r="E26" s="174"/>
      <c r="F26" s="175"/>
      <c r="G26" s="174"/>
    </row>
    <row r="27" spans="1:7" ht="26.25" x14ac:dyDescent="0.25">
      <c r="A27" s="61" t="str">
        <f t="shared" si="0"/>
        <v>3.</v>
      </c>
      <c r="B27" s="56" t="s">
        <v>7</v>
      </c>
      <c r="C27" s="14" t="s">
        <v>241</v>
      </c>
      <c r="D27" s="175"/>
      <c r="E27" s="174"/>
      <c r="F27" s="175"/>
      <c r="G27" s="174"/>
    </row>
    <row r="28" spans="1:7" x14ac:dyDescent="0.25">
      <c r="A28" s="61" t="str">
        <f t="shared" si="0"/>
        <v>3.</v>
      </c>
      <c r="B28" s="56" t="s">
        <v>8</v>
      </c>
      <c r="C28" s="14" t="s">
        <v>231</v>
      </c>
      <c r="D28" s="175"/>
      <c r="E28" s="174"/>
      <c r="F28" s="175"/>
      <c r="G28" s="174"/>
    </row>
    <row r="29" spans="1:7" ht="26.25" x14ac:dyDescent="0.25">
      <c r="A29" s="61" t="str">
        <f t="shared" si="0"/>
        <v>3.</v>
      </c>
      <c r="B29" s="56" t="s">
        <v>10</v>
      </c>
      <c r="C29" s="14" t="s">
        <v>233</v>
      </c>
      <c r="D29" s="175"/>
      <c r="E29" s="174"/>
      <c r="F29" s="175"/>
      <c r="G29" s="174"/>
    </row>
    <row r="30" spans="1:7" x14ac:dyDescent="0.25">
      <c r="A30" s="61" t="str">
        <f t="shared" si="0"/>
        <v>3.</v>
      </c>
      <c r="B30" s="56" t="s">
        <v>11</v>
      </c>
      <c r="C30" s="14" t="s">
        <v>228</v>
      </c>
      <c r="D30" s="175"/>
      <c r="E30" s="174"/>
      <c r="F30" s="175"/>
      <c r="G30" s="174"/>
    </row>
    <row r="31" spans="1:7" x14ac:dyDescent="0.25">
      <c r="A31" s="61" t="str">
        <f t="shared" si="0"/>
        <v>3.</v>
      </c>
      <c r="B31" s="56" t="s">
        <v>12</v>
      </c>
      <c r="C31" s="14" t="s">
        <v>229</v>
      </c>
      <c r="D31" s="175"/>
      <c r="E31" s="174"/>
      <c r="F31" s="175"/>
      <c r="G31" s="174"/>
    </row>
    <row r="32" spans="1:7" ht="26.25" x14ac:dyDescent="0.25">
      <c r="A32" s="61" t="str">
        <f t="shared" si="0"/>
        <v>3.</v>
      </c>
      <c r="B32" s="56" t="s">
        <v>13</v>
      </c>
      <c r="C32" s="54" t="s">
        <v>226</v>
      </c>
      <c r="D32" s="175"/>
      <c r="E32" s="174"/>
      <c r="F32" s="175"/>
      <c r="G32" s="174"/>
    </row>
    <row r="33" spans="1:7" x14ac:dyDescent="0.25">
      <c r="A33" s="61" t="str">
        <f t="shared" si="0"/>
        <v>3.</v>
      </c>
      <c r="B33" s="56" t="s">
        <v>14</v>
      </c>
      <c r="C33" s="54" t="s">
        <v>230</v>
      </c>
      <c r="D33" s="175"/>
      <c r="E33" s="174"/>
      <c r="F33" s="175"/>
      <c r="G33" s="174"/>
    </row>
    <row r="34" spans="1:7" x14ac:dyDescent="0.25">
      <c r="A34" s="61" t="str">
        <f t="shared" si="0"/>
        <v>3.</v>
      </c>
      <c r="B34" s="56" t="s">
        <v>15</v>
      </c>
      <c r="C34" s="54" t="s">
        <v>237</v>
      </c>
      <c r="D34" s="175"/>
      <c r="E34" s="174"/>
      <c r="F34" s="175"/>
      <c r="G34" s="174"/>
    </row>
    <row r="35" spans="1:7" x14ac:dyDescent="0.25">
      <c r="A35" s="61" t="str">
        <f t="shared" si="0"/>
        <v>3.</v>
      </c>
      <c r="B35" s="56" t="s">
        <v>236</v>
      </c>
      <c r="C35" s="54" t="s">
        <v>235</v>
      </c>
      <c r="D35" s="175"/>
      <c r="E35" s="174"/>
      <c r="F35" s="175"/>
      <c r="G35" s="174"/>
    </row>
    <row r="36" spans="1:7" x14ac:dyDescent="0.25">
      <c r="A36" s="58"/>
      <c r="B36" s="59"/>
      <c r="C36" s="60" t="s">
        <v>227</v>
      </c>
      <c r="D36" s="167">
        <v>52201</v>
      </c>
      <c r="E36" s="168"/>
      <c r="F36" s="168"/>
      <c r="G36" s="169"/>
    </row>
    <row r="39" spans="1:7" x14ac:dyDescent="0.25">
      <c r="C39" s="26"/>
    </row>
  </sheetData>
  <mergeCells count="52">
    <mergeCell ref="D36:G36"/>
    <mergeCell ref="F24:G24"/>
    <mergeCell ref="D25:E25"/>
    <mergeCell ref="F25:G25"/>
    <mergeCell ref="D15:G15"/>
    <mergeCell ref="D26:E26"/>
    <mergeCell ref="F26:G26"/>
    <mergeCell ref="D29:E29"/>
    <mergeCell ref="F29:G29"/>
    <mergeCell ref="D30:E30"/>
    <mergeCell ref="F30:G30"/>
    <mergeCell ref="D31:E31"/>
    <mergeCell ref="F31:G31"/>
    <mergeCell ref="D24:E24"/>
    <mergeCell ref="D32:E32"/>
    <mergeCell ref="F32:G32"/>
    <mergeCell ref="B2:G2"/>
    <mergeCell ref="B3:G3"/>
    <mergeCell ref="C21:G21"/>
    <mergeCell ref="C23:G23"/>
    <mergeCell ref="B4:G4"/>
    <mergeCell ref="D19:F19"/>
    <mergeCell ref="A15:B15"/>
    <mergeCell ref="D22:E22"/>
    <mergeCell ref="F22:G22"/>
    <mergeCell ref="A6:B6"/>
    <mergeCell ref="C6:G6"/>
    <mergeCell ref="A7:B7"/>
    <mergeCell ref="C7:G7"/>
    <mergeCell ref="A8:B8"/>
    <mergeCell ref="C8:G8"/>
    <mergeCell ref="A9:B9"/>
    <mergeCell ref="D34:E34"/>
    <mergeCell ref="F34:G34"/>
    <mergeCell ref="D35:E35"/>
    <mergeCell ref="F35:G35"/>
    <mergeCell ref="D27:E27"/>
    <mergeCell ref="F27:G27"/>
    <mergeCell ref="D28:E28"/>
    <mergeCell ref="F28:G28"/>
    <mergeCell ref="D33:E33"/>
    <mergeCell ref="F33:G33"/>
    <mergeCell ref="C9:G9"/>
    <mergeCell ref="A10:B10"/>
    <mergeCell ref="C10:G10"/>
    <mergeCell ref="A11:B11"/>
    <mergeCell ref="C11:G11"/>
    <mergeCell ref="A12:B12"/>
    <mergeCell ref="C12:G12"/>
    <mergeCell ref="A13:B13"/>
    <mergeCell ref="C13:G13"/>
    <mergeCell ref="B14:G14"/>
  </mergeCells>
  <pageMargins left="0.7" right="0.7" top="0.75" bottom="0.75" header="0.3" footer="0.3"/>
  <pageSetup paperSize="9" orientation="landscape" r:id="rId1"/>
  <ignoredErrors>
    <ignoredError sqref="B17 B22:B33 B34:B3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activeCell="B3" sqref="B3:G3"/>
    </sheetView>
  </sheetViews>
  <sheetFormatPr defaultRowHeight="15" x14ac:dyDescent="0.25"/>
  <cols>
    <col min="1" max="2" width="4.7109375" customWidth="1"/>
    <col min="3" max="3" width="40.42578125" customWidth="1"/>
    <col min="4" max="4" width="26" customWidth="1"/>
    <col min="5" max="7" width="15.7109375" customWidth="1"/>
    <col min="8" max="8" width="18" customWidth="1"/>
    <col min="9" max="9" width="15.85546875" customWidth="1"/>
  </cols>
  <sheetData>
    <row r="1" spans="1:9" x14ac:dyDescent="0.25">
      <c r="A1" s="1"/>
      <c r="B1" s="2"/>
      <c r="C1" s="3"/>
      <c r="D1" s="4"/>
      <c r="E1" s="4"/>
      <c r="F1" s="4"/>
      <c r="G1" s="5" t="s">
        <v>723</v>
      </c>
      <c r="H1" s="4"/>
    </row>
    <row r="2" spans="1:9" ht="15.75" customHeight="1" x14ac:dyDescent="0.25">
      <c r="A2" s="1"/>
      <c r="B2" s="176" t="s">
        <v>0</v>
      </c>
      <c r="C2" s="176"/>
      <c r="D2" s="176"/>
      <c r="E2" s="176"/>
      <c r="F2" s="176"/>
      <c r="G2" s="176"/>
      <c r="H2" s="55"/>
      <c r="I2" s="55"/>
    </row>
    <row r="3" spans="1:9" ht="15.75" customHeight="1" x14ac:dyDescent="0.25">
      <c r="A3" s="1"/>
      <c r="B3" s="176" t="s">
        <v>725</v>
      </c>
      <c r="C3" s="176"/>
      <c r="D3" s="176"/>
      <c r="E3" s="176"/>
      <c r="F3" s="176"/>
      <c r="G3" s="176"/>
      <c r="H3" s="55"/>
      <c r="I3" s="55"/>
    </row>
    <row r="4" spans="1:9" ht="15.75" customHeight="1" x14ac:dyDescent="0.25">
      <c r="A4" s="1"/>
      <c r="B4" s="176" t="s">
        <v>289</v>
      </c>
      <c r="C4" s="176"/>
      <c r="D4" s="176"/>
      <c r="E4" s="176"/>
      <c r="F4" s="176"/>
      <c r="G4" s="176"/>
      <c r="H4" s="55"/>
      <c r="I4" s="55"/>
    </row>
    <row r="5" spans="1:9" ht="15.75" customHeight="1" x14ac:dyDescent="0.25">
      <c r="A5" s="1"/>
      <c r="B5" s="70"/>
      <c r="C5" s="70"/>
      <c r="D5" s="70"/>
      <c r="E5" s="70"/>
      <c r="F5" s="70"/>
      <c r="G5" s="70"/>
      <c r="H5" s="55"/>
      <c r="I5" s="55"/>
    </row>
    <row r="6" spans="1:9" ht="15.75" x14ac:dyDescent="0.25">
      <c r="A6" s="125" t="s">
        <v>1</v>
      </c>
      <c r="B6" s="71"/>
      <c r="C6" s="71"/>
      <c r="D6" s="71"/>
      <c r="E6" s="71"/>
      <c r="F6" s="71"/>
      <c r="G6" s="71"/>
    </row>
    <row r="7" spans="1:9" ht="39.75" customHeight="1" x14ac:dyDescent="0.25">
      <c r="A7" s="164" t="s">
        <v>702</v>
      </c>
      <c r="B7" s="165"/>
      <c r="C7" s="166" t="s">
        <v>714</v>
      </c>
      <c r="D7" s="193"/>
      <c r="E7" s="193"/>
      <c r="F7" s="193"/>
      <c r="G7" s="194"/>
    </row>
    <row r="8" spans="1:9" ht="15" customHeight="1" x14ac:dyDescent="0.25">
      <c r="A8" s="164" t="s">
        <v>703</v>
      </c>
      <c r="B8" s="165"/>
      <c r="C8" s="144" t="s">
        <v>721</v>
      </c>
      <c r="D8" s="145"/>
      <c r="E8" s="145"/>
      <c r="F8" s="145"/>
      <c r="G8" s="146"/>
    </row>
    <row r="9" spans="1:9" ht="25.5" customHeight="1" x14ac:dyDescent="0.25">
      <c r="A9" s="195" t="s">
        <v>704</v>
      </c>
      <c r="B9" s="196"/>
      <c r="C9" s="166" t="s">
        <v>705</v>
      </c>
      <c r="D9" s="145"/>
      <c r="E9" s="145"/>
      <c r="F9" s="145"/>
      <c r="G9" s="146"/>
    </row>
    <row r="10" spans="1:9" ht="15" customHeight="1" x14ac:dyDescent="0.25">
      <c r="A10" s="164" t="s">
        <v>706</v>
      </c>
      <c r="B10" s="165"/>
      <c r="C10" s="144" t="s">
        <v>707</v>
      </c>
      <c r="D10" s="145"/>
      <c r="E10" s="145"/>
      <c r="F10" s="145"/>
      <c r="G10" s="146"/>
    </row>
    <row r="11" spans="1:9" ht="39" customHeight="1" x14ac:dyDescent="0.25">
      <c r="A11" s="164" t="s">
        <v>708</v>
      </c>
      <c r="B11" s="165"/>
      <c r="C11" s="166" t="s">
        <v>716</v>
      </c>
      <c r="D11" s="145"/>
      <c r="E11" s="145"/>
      <c r="F11" s="145"/>
      <c r="G11" s="146"/>
    </row>
    <row r="12" spans="1:9" ht="27" customHeight="1" x14ac:dyDescent="0.25">
      <c r="A12" s="164" t="s">
        <v>709</v>
      </c>
      <c r="B12" s="165"/>
      <c r="C12" s="144" t="s">
        <v>710</v>
      </c>
      <c r="D12" s="145"/>
      <c r="E12" s="145"/>
      <c r="F12" s="145"/>
      <c r="G12" s="146"/>
    </row>
    <row r="13" spans="1:9" ht="38.25" customHeight="1" x14ac:dyDescent="0.25">
      <c r="A13" s="164" t="s">
        <v>711</v>
      </c>
      <c r="B13" s="165"/>
      <c r="C13" s="144" t="s">
        <v>712</v>
      </c>
      <c r="D13" s="145"/>
      <c r="E13" s="145"/>
      <c r="F13" s="145"/>
      <c r="G13" s="146"/>
    </row>
    <row r="14" spans="1:9" ht="27.75" customHeight="1" x14ac:dyDescent="0.25">
      <c r="A14" s="164" t="s">
        <v>713</v>
      </c>
      <c r="B14" s="165"/>
      <c r="C14" s="166" t="s">
        <v>717</v>
      </c>
      <c r="D14" s="145"/>
      <c r="E14" s="145"/>
      <c r="F14" s="145"/>
      <c r="G14" s="146"/>
    </row>
    <row r="15" spans="1:9" ht="15.75" x14ac:dyDescent="0.25">
      <c r="A15" s="1"/>
      <c r="B15" s="178"/>
      <c r="C15" s="177"/>
      <c r="D15" s="177"/>
      <c r="E15" s="177"/>
      <c r="F15" s="177"/>
      <c r="G15" s="177"/>
    </row>
    <row r="16" spans="1:9" ht="15.75" x14ac:dyDescent="0.25">
      <c r="A16" s="179" t="s">
        <v>24</v>
      </c>
      <c r="B16" s="180"/>
      <c r="C16" s="64" t="s">
        <v>285</v>
      </c>
      <c r="D16" s="181"/>
      <c r="E16" s="182"/>
      <c r="F16" s="182"/>
      <c r="G16" s="183"/>
    </row>
    <row r="17" spans="1:7" ht="54" x14ac:dyDescent="0.25">
      <c r="A17" s="28"/>
      <c r="B17" s="29"/>
      <c r="C17" s="30" t="s">
        <v>21</v>
      </c>
      <c r="D17" s="31" t="s">
        <v>56</v>
      </c>
      <c r="E17" s="19" t="s">
        <v>57</v>
      </c>
      <c r="F17" s="19" t="s">
        <v>58</v>
      </c>
      <c r="G17" s="19" t="s">
        <v>59</v>
      </c>
    </row>
    <row r="18" spans="1:7" x14ac:dyDescent="0.25">
      <c r="A18" s="61" t="str">
        <f>A16</f>
        <v>4.</v>
      </c>
      <c r="B18" s="56" t="s">
        <v>2</v>
      </c>
      <c r="C18" s="63" t="s">
        <v>253</v>
      </c>
      <c r="D18" s="53"/>
      <c r="E18" s="41"/>
      <c r="F18" s="53">
        <v>1</v>
      </c>
      <c r="G18" s="42"/>
    </row>
    <row r="19" spans="1:7" x14ac:dyDescent="0.25">
      <c r="A19" s="61" t="str">
        <f>$A$18</f>
        <v>4.</v>
      </c>
      <c r="B19" s="56" t="s">
        <v>3</v>
      </c>
      <c r="C19" s="63" t="s">
        <v>293</v>
      </c>
      <c r="D19" s="53"/>
      <c r="E19" s="41"/>
      <c r="F19" s="53">
        <v>1</v>
      </c>
      <c r="G19" s="42"/>
    </row>
    <row r="20" spans="1:7" x14ac:dyDescent="0.25">
      <c r="A20" s="61" t="str">
        <f>$A$18</f>
        <v>4.</v>
      </c>
      <c r="B20" s="56" t="s">
        <v>5</v>
      </c>
      <c r="C20" s="76" t="s">
        <v>286</v>
      </c>
      <c r="D20" s="53"/>
      <c r="E20" s="41"/>
      <c r="F20" s="53">
        <v>2</v>
      </c>
      <c r="G20" s="42"/>
    </row>
    <row r="21" spans="1:7" x14ac:dyDescent="0.25">
      <c r="A21" s="61" t="str">
        <f>$A$18</f>
        <v>4.</v>
      </c>
      <c r="B21" s="56" t="s">
        <v>6</v>
      </c>
      <c r="C21" s="76" t="s">
        <v>287</v>
      </c>
      <c r="D21" s="53"/>
      <c r="E21" s="41"/>
      <c r="F21" s="53">
        <v>2</v>
      </c>
      <c r="G21" s="42"/>
    </row>
    <row r="22" spans="1:7" x14ac:dyDescent="0.25">
      <c r="A22" s="61" t="str">
        <f>$A$18</f>
        <v>4.</v>
      </c>
      <c r="B22" s="56" t="s">
        <v>7</v>
      </c>
      <c r="C22" s="76" t="s">
        <v>288</v>
      </c>
      <c r="D22" s="53"/>
      <c r="E22" s="41"/>
      <c r="F22" s="53">
        <v>2</v>
      </c>
      <c r="G22" s="42"/>
    </row>
    <row r="23" spans="1:7" x14ac:dyDescent="0.25">
      <c r="A23" s="61" t="str">
        <f>$A$18</f>
        <v>4.</v>
      </c>
      <c r="B23" s="56" t="s">
        <v>8</v>
      </c>
      <c r="C23" s="76" t="s">
        <v>254</v>
      </c>
      <c r="D23" s="53"/>
      <c r="E23" s="41"/>
      <c r="F23" s="53">
        <v>1</v>
      </c>
      <c r="G23" s="42"/>
    </row>
    <row r="24" spans="1:7" ht="15.75" customHeight="1" x14ac:dyDescent="0.25">
      <c r="A24" s="28"/>
      <c r="B24" s="29"/>
      <c r="C24" s="32"/>
      <c r="D24" s="33"/>
      <c r="E24" s="33"/>
      <c r="F24" s="34" t="s">
        <v>273</v>
      </c>
      <c r="G24" s="35">
        <f>SUMPRODUCT(F18:F23*G18:G23)</f>
        <v>0</v>
      </c>
    </row>
    <row r="25" spans="1:7" ht="15.75" customHeight="1" x14ac:dyDescent="0.25">
      <c r="A25" s="36"/>
      <c r="B25" s="37"/>
      <c r="C25" s="38"/>
      <c r="D25" s="185" t="s">
        <v>63</v>
      </c>
      <c r="E25" s="185"/>
      <c r="F25" s="186"/>
      <c r="G25" s="40"/>
    </row>
    <row r="26" spans="1:7" ht="15" customHeight="1" x14ac:dyDescent="0.25">
      <c r="A26" s="36"/>
      <c r="B26" s="37"/>
      <c r="C26" s="38"/>
      <c r="D26" s="51"/>
      <c r="E26" s="41"/>
      <c r="F26" s="39" t="s">
        <v>274</v>
      </c>
      <c r="G26" s="42">
        <f>G24*(1+G25)</f>
        <v>0</v>
      </c>
    </row>
    <row r="27" spans="1:7" x14ac:dyDescent="0.25">
      <c r="A27" s="28"/>
      <c r="B27" s="29"/>
      <c r="C27" s="79" t="s">
        <v>18</v>
      </c>
      <c r="D27" s="80"/>
      <c r="E27" s="80"/>
      <c r="F27" s="201"/>
      <c r="G27" s="202"/>
    </row>
    <row r="28" spans="1:7" ht="25.5" x14ac:dyDescent="0.25">
      <c r="A28" s="61" t="str">
        <f>$A$18</f>
        <v>4.</v>
      </c>
      <c r="B28" s="56" t="s">
        <v>10</v>
      </c>
      <c r="C28" s="15" t="s">
        <v>303</v>
      </c>
      <c r="D28" s="175"/>
      <c r="E28" s="174"/>
      <c r="F28" s="175"/>
      <c r="G28" s="174" t="s">
        <v>243</v>
      </c>
    </row>
    <row r="29" spans="1:7" x14ac:dyDescent="0.25">
      <c r="A29" s="28"/>
      <c r="B29" s="29"/>
      <c r="C29" s="79" t="s">
        <v>19</v>
      </c>
      <c r="D29" s="80"/>
      <c r="E29" s="80"/>
      <c r="F29" s="80"/>
      <c r="G29" s="81"/>
    </row>
    <row r="30" spans="1:7" x14ac:dyDescent="0.25">
      <c r="A30" s="61" t="str">
        <f t="shared" ref="A30:A41" si="0">$A$18</f>
        <v>4.</v>
      </c>
      <c r="B30" s="56" t="s">
        <v>11</v>
      </c>
      <c r="C30" s="69" t="s">
        <v>248</v>
      </c>
      <c r="D30" s="175"/>
      <c r="E30" s="174"/>
      <c r="F30" s="175"/>
      <c r="G30" s="174"/>
    </row>
    <row r="31" spans="1:7" x14ac:dyDescent="0.25">
      <c r="A31" s="61" t="str">
        <f t="shared" si="0"/>
        <v>4.</v>
      </c>
      <c r="B31" s="56" t="s">
        <v>46</v>
      </c>
      <c r="C31" s="15" t="s">
        <v>244</v>
      </c>
      <c r="D31" s="175"/>
      <c r="E31" s="174"/>
      <c r="F31" s="175"/>
      <c r="G31" s="174"/>
    </row>
    <row r="32" spans="1:7" x14ac:dyDescent="0.25">
      <c r="A32" s="61" t="str">
        <f t="shared" si="0"/>
        <v>4.</v>
      </c>
      <c r="B32" s="56" t="s">
        <v>199</v>
      </c>
      <c r="C32" s="77" t="s">
        <v>304</v>
      </c>
      <c r="D32" s="175"/>
      <c r="E32" s="174"/>
      <c r="F32" s="175"/>
      <c r="G32" s="174"/>
    </row>
    <row r="33" spans="1:7" x14ac:dyDescent="0.25">
      <c r="A33" s="61" t="str">
        <f t="shared" si="0"/>
        <v>4.</v>
      </c>
      <c r="B33" s="56" t="s">
        <v>255</v>
      </c>
      <c r="C33" s="63" t="s">
        <v>305</v>
      </c>
      <c r="D33" s="175"/>
      <c r="E33" s="174"/>
      <c r="F33" s="175"/>
      <c r="G33" s="174"/>
    </row>
    <row r="34" spans="1:7" ht="25.5" x14ac:dyDescent="0.25">
      <c r="A34" s="61" t="str">
        <f t="shared" si="0"/>
        <v>4.</v>
      </c>
      <c r="B34" s="56" t="s">
        <v>256</v>
      </c>
      <c r="C34" s="15" t="s">
        <v>306</v>
      </c>
      <c r="D34" s="175"/>
      <c r="E34" s="174"/>
      <c r="F34" s="175"/>
      <c r="G34" s="174"/>
    </row>
    <row r="35" spans="1:7" ht="25.5" x14ac:dyDescent="0.25">
      <c r="A35" s="61" t="str">
        <f t="shared" si="0"/>
        <v>4.</v>
      </c>
      <c r="B35" s="56" t="s">
        <v>257</v>
      </c>
      <c r="C35" s="63" t="s">
        <v>307</v>
      </c>
      <c r="D35" s="175"/>
      <c r="E35" s="174"/>
      <c r="F35" s="175"/>
      <c r="G35" s="174"/>
    </row>
    <row r="36" spans="1:7" x14ac:dyDescent="0.25">
      <c r="A36" s="61" t="str">
        <f t="shared" si="0"/>
        <v>4.</v>
      </c>
      <c r="B36" s="56" t="s">
        <v>258</v>
      </c>
      <c r="C36" s="15" t="s">
        <v>246</v>
      </c>
      <c r="D36" s="175"/>
      <c r="E36" s="174"/>
      <c r="F36" s="175"/>
      <c r="G36" s="174"/>
    </row>
    <row r="37" spans="1:7" ht="25.5" x14ac:dyDescent="0.25">
      <c r="A37" s="61" t="str">
        <f t="shared" si="0"/>
        <v>4.</v>
      </c>
      <c r="B37" s="56" t="s">
        <v>259</v>
      </c>
      <c r="C37" s="63" t="s">
        <v>290</v>
      </c>
      <c r="D37" s="175"/>
      <c r="E37" s="174"/>
      <c r="F37" s="175"/>
      <c r="G37" s="174"/>
    </row>
    <row r="38" spans="1:7" ht="38.25" x14ac:dyDescent="0.25">
      <c r="A38" s="61" t="str">
        <f t="shared" si="0"/>
        <v>4.</v>
      </c>
      <c r="B38" s="56" t="s">
        <v>260</v>
      </c>
      <c r="C38" s="63" t="s">
        <v>308</v>
      </c>
      <c r="D38" s="175"/>
      <c r="E38" s="174"/>
      <c r="F38" s="175"/>
      <c r="G38" s="174"/>
    </row>
    <row r="39" spans="1:7" ht="38.25" x14ac:dyDescent="0.25">
      <c r="A39" s="61" t="str">
        <f t="shared" si="0"/>
        <v>4.</v>
      </c>
      <c r="B39" s="56" t="s">
        <v>261</v>
      </c>
      <c r="C39" s="62" t="s">
        <v>309</v>
      </c>
      <c r="D39" s="175"/>
      <c r="E39" s="174"/>
      <c r="F39" s="175"/>
      <c r="G39" s="174"/>
    </row>
    <row r="40" spans="1:7" x14ac:dyDescent="0.25">
      <c r="A40" s="61" t="str">
        <f t="shared" si="0"/>
        <v>4.</v>
      </c>
      <c r="B40" s="56" t="s">
        <v>262</v>
      </c>
      <c r="C40" s="15" t="s">
        <v>245</v>
      </c>
      <c r="D40" s="175"/>
      <c r="E40" s="174"/>
      <c r="F40" s="175"/>
      <c r="G40" s="174"/>
    </row>
    <row r="41" spans="1:7" ht="25.5" x14ac:dyDescent="0.25">
      <c r="A41" s="61" t="str">
        <f t="shared" si="0"/>
        <v>4.</v>
      </c>
      <c r="B41" s="56" t="s">
        <v>263</v>
      </c>
      <c r="C41" s="15" t="s">
        <v>275</v>
      </c>
      <c r="D41" s="175"/>
      <c r="E41" s="174"/>
      <c r="F41" s="175"/>
      <c r="G41" s="174"/>
    </row>
    <row r="42" spans="1:7" ht="38.25" x14ac:dyDescent="0.25">
      <c r="A42" s="61" t="str">
        <f t="shared" ref="A42:A47" si="1">$A$18</f>
        <v>4.</v>
      </c>
      <c r="B42" s="56" t="s">
        <v>264</v>
      </c>
      <c r="C42" s="73" t="s">
        <v>291</v>
      </c>
      <c r="D42" s="175"/>
      <c r="E42" s="174"/>
      <c r="F42" s="175"/>
      <c r="G42" s="174"/>
    </row>
    <row r="43" spans="1:7" ht="51" x14ac:dyDescent="0.25">
      <c r="A43" s="61" t="str">
        <f t="shared" si="1"/>
        <v>4.</v>
      </c>
      <c r="B43" s="56" t="s">
        <v>265</v>
      </c>
      <c r="C43" s="73" t="s">
        <v>292</v>
      </c>
      <c r="D43" s="175"/>
      <c r="E43" s="174"/>
      <c r="F43" s="175"/>
      <c r="G43" s="174"/>
    </row>
    <row r="44" spans="1:7" ht="27.75" customHeight="1" x14ac:dyDescent="0.25">
      <c r="A44" s="61" t="str">
        <f t="shared" si="1"/>
        <v>4.</v>
      </c>
      <c r="B44" s="56" t="s">
        <v>266</v>
      </c>
      <c r="C44" s="63" t="s">
        <v>247</v>
      </c>
      <c r="D44" s="175"/>
      <c r="E44" s="174"/>
      <c r="F44" s="175"/>
      <c r="G44" s="174"/>
    </row>
    <row r="45" spans="1:7" ht="51" x14ac:dyDescent="0.25">
      <c r="A45" s="61" t="str">
        <f t="shared" si="1"/>
        <v>4.</v>
      </c>
      <c r="B45" s="56" t="s">
        <v>267</v>
      </c>
      <c r="C45" s="63" t="s">
        <v>310</v>
      </c>
      <c r="D45" s="175"/>
      <c r="E45" s="174"/>
      <c r="F45" s="175"/>
      <c r="G45" s="174"/>
    </row>
    <row r="46" spans="1:7" ht="38.25" x14ac:dyDescent="0.25">
      <c r="A46" s="61" t="str">
        <f t="shared" si="1"/>
        <v>4.</v>
      </c>
      <c r="B46" s="56" t="s">
        <v>268</v>
      </c>
      <c r="C46" s="63" t="s">
        <v>276</v>
      </c>
      <c r="D46" s="175"/>
      <c r="E46" s="174"/>
      <c r="F46" s="175"/>
      <c r="G46" s="174"/>
    </row>
    <row r="47" spans="1:7" ht="38.25" x14ac:dyDescent="0.25">
      <c r="A47" s="61" t="str">
        <f t="shared" si="1"/>
        <v>4.</v>
      </c>
      <c r="B47" s="56" t="s">
        <v>269</v>
      </c>
      <c r="C47" s="63" t="s">
        <v>311</v>
      </c>
      <c r="D47" s="175"/>
      <c r="E47" s="174"/>
      <c r="F47" s="175"/>
      <c r="G47" s="174"/>
    </row>
    <row r="48" spans="1:7" ht="25.5" x14ac:dyDescent="0.25">
      <c r="A48" s="61" t="str">
        <f t="shared" ref="A48:A67" si="2">$A$18</f>
        <v>4.</v>
      </c>
      <c r="B48" s="56" t="s">
        <v>268</v>
      </c>
      <c r="C48" s="62" t="s">
        <v>294</v>
      </c>
      <c r="D48" s="175"/>
      <c r="E48" s="174"/>
      <c r="F48" s="175"/>
      <c r="G48" s="174"/>
    </row>
    <row r="49" spans="1:7" x14ac:dyDescent="0.25">
      <c r="A49" s="61" t="str">
        <f t="shared" si="2"/>
        <v>4.</v>
      </c>
      <c r="B49" s="56" t="s">
        <v>269</v>
      </c>
      <c r="C49" s="65" t="s">
        <v>249</v>
      </c>
      <c r="D49" s="175"/>
      <c r="E49" s="174"/>
      <c r="F49" s="175"/>
      <c r="G49" s="174"/>
    </row>
    <row r="50" spans="1:7" x14ac:dyDescent="0.25">
      <c r="A50" s="61" t="str">
        <f t="shared" si="2"/>
        <v>4.</v>
      </c>
      <c r="B50" s="56" t="s">
        <v>270</v>
      </c>
      <c r="C50" s="65" t="s">
        <v>250</v>
      </c>
      <c r="D50" s="175"/>
      <c r="E50" s="174"/>
      <c r="F50" s="175"/>
      <c r="G50" s="174"/>
    </row>
    <row r="51" spans="1:7" s="66" customFormat="1" ht="12.75" x14ac:dyDescent="0.2">
      <c r="A51" s="61" t="str">
        <f t="shared" si="2"/>
        <v>4.</v>
      </c>
      <c r="B51" s="56" t="s">
        <v>11</v>
      </c>
      <c r="C51" s="69" t="s">
        <v>295</v>
      </c>
      <c r="D51" s="175"/>
      <c r="E51" s="174"/>
      <c r="F51" s="175"/>
      <c r="G51" s="174"/>
    </row>
    <row r="52" spans="1:7" s="66" customFormat="1" ht="25.5" x14ac:dyDescent="0.2">
      <c r="A52" s="61" t="str">
        <f t="shared" si="2"/>
        <v>4.</v>
      </c>
      <c r="B52" s="56" t="s">
        <v>46</v>
      </c>
      <c r="C52" s="68" t="s">
        <v>251</v>
      </c>
      <c r="D52" s="175"/>
      <c r="E52" s="174"/>
      <c r="F52" s="175"/>
      <c r="G52" s="174"/>
    </row>
    <row r="53" spans="1:7" s="67" customFormat="1" ht="25.5" x14ac:dyDescent="0.2">
      <c r="A53" s="61" t="str">
        <f t="shared" si="2"/>
        <v>4.</v>
      </c>
      <c r="B53" s="56" t="s">
        <v>47</v>
      </c>
      <c r="C53" s="68" t="s">
        <v>296</v>
      </c>
      <c r="D53" s="175"/>
      <c r="E53" s="174"/>
      <c r="F53" s="175"/>
      <c r="G53" s="174"/>
    </row>
    <row r="54" spans="1:7" s="67" customFormat="1" ht="38.25" x14ac:dyDescent="0.2">
      <c r="A54" s="61" t="str">
        <f t="shared" si="2"/>
        <v>4.</v>
      </c>
      <c r="B54" s="56" t="s">
        <v>48</v>
      </c>
      <c r="C54" s="68" t="s">
        <v>312</v>
      </c>
      <c r="D54" s="175"/>
      <c r="E54" s="174"/>
      <c r="F54" s="175"/>
      <c r="G54" s="174"/>
    </row>
    <row r="55" spans="1:7" s="67" customFormat="1" ht="63.75" x14ac:dyDescent="0.2">
      <c r="A55" s="61" t="str">
        <f t="shared" si="2"/>
        <v>4.</v>
      </c>
      <c r="B55" s="56" t="s">
        <v>49</v>
      </c>
      <c r="C55" s="68" t="s">
        <v>297</v>
      </c>
      <c r="D55" s="175"/>
      <c r="E55" s="174"/>
      <c r="F55" s="175"/>
      <c r="G55" s="174"/>
    </row>
    <row r="56" spans="1:7" s="67" customFormat="1" ht="12.75" x14ac:dyDescent="0.2">
      <c r="A56" s="61" t="str">
        <f t="shared" si="2"/>
        <v>4.</v>
      </c>
      <c r="B56" s="56" t="s">
        <v>50</v>
      </c>
      <c r="C56" s="68" t="s">
        <v>252</v>
      </c>
      <c r="D56" s="175"/>
      <c r="E56" s="174"/>
      <c r="F56" s="175"/>
      <c r="G56" s="174"/>
    </row>
    <row r="57" spans="1:7" s="67" customFormat="1" ht="12.75" x14ac:dyDescent="0.2">
      <c r="A57" s="61" t="str">
        <f t="shared" si="2"/>
        <v>4.</v>
      </c>
      <c r="B57" s="56" t="s">
        <v>272</v>
      </c>
      <c r="C57" s="69" t="s">
        <v>271</v>
      </c>
      <c r="D57" s="175"/>
      <c r="E57" s="174"/>
      <c r="F57" s="175"/>
      <c r="G57" s="174"/>
    </row>
    <row r="58" spans="1:7" s="67" customFormat="1" ht="25.5" x14ac:dyDescent="0.2">
      <c r="A58" s="61" t="str">
        <f t="shared" si="2"/>
        <v>4.</v>
      </c>
      <c r="B58" s="56" t="s">
        <v>210</v>
      </c>
      <c r="C58" s="72" t="s">
        <v>298</v>
      </c>
      <c r="D58" s="175"/>
      <c r="E58" s="174"/>
      <c r="F58" s="175"/>
      <c r="G58" s="174"/>
    </row>
    <row r="59" spans="1:7" s="67" customFormat="1" ht="25.5" x14ac:dyDescent="0.2">
      <c r="A59" s="61" t="str">
        <f t="shared" si="2"/>
        <v>4.</v>
      </c>
      <c r="B59" s="56" t="s">
        <v>211</v>
      </c>
      <c r="C59" s="74" t="s">
        <v>280</v>
      </c>
      <c r="D59" s="175"/>
      <c r="E59" s="174"/>
      <c r="F59" s="175"/>
      <c r="G59" s="174"/>
    </row>
    <row r="60" spans="1:7" ht="25.5" x14ac:dyDescent="0.25">
      <c r="A60" s="61" t="str">
        <f t="shared" si="2"/>
        <v>4.</v>
      </c>
      <c r="B60" s="56" t="s">
        <v>212</v>
      </c>
      <c r="C60" s="74" t="s">
        <v>277</v>
      </c>
      <c r="D60" s="175"/>
      <c r="E60" s="174"/>
      <c r="F60" s="175"/>
      <c r="G60" s="174"/>
    </row>
    <row r="61" spans="1:7" x14ac:dyDescent="0.25">
      <c r="A61" s="61" t="str">
        <f t="shared" si="2"/>
        <v>4.</v>
      </c>
      <c r="B61" s="56" t="s">
        <v>213</v>
      </c>
      <c r="C61" s="74" t="s">
        <v>281</v>
      </c>
      <c r="D61" s="175"/>
      <c r="E61" s="174"/>
      <c r="F61" s="175"/>
      <c r="G61" s="174"/>
    </row>
    <row r="62" spans="1:7" x14ac:dyDescent="0.25">
      <c r="A62" s="61" t="str">
        <f t="shared" si="2"/>
        <v>4.</v>
      </c>
      <c r="B62" s="56" t="s">
        <v>214</v>
      </c>
      <c r="C62" s="74" t="s">
        <v>278</v>
      </c>
      <c r="D62" s="175"/>
      <c r="E62" s="174"/>
      <c r="F62" s="175"/>
      <c r="G62" s="174"/>
    </row>
    <row r="63" spans="1:7" x14ac:dyDescent="0.25">
      <c r="A63" s="61" t="str">
        <f t="shared" si="2"/>
        <v>4.</v>
      </c>
      <c r="B63" s="56" t="s">
        <v>215</v>
      </c>
      <c r="C63" s="74" t="s">
        <v>279</v>
      </c>
      <c r="D63" s="175"/>
      <c r="E63" s="174"/>
      <c r="F63" s="175"/>
      <c r="G63" s="174"/>
    </row>
    <row r="64" spans="1:7" x14ac:dyDescent="0.25">
      <c r="A64" s="61" t="str">
        <f t="shared" si="2"/>
        <v>4.</v>
      </c>
      <c r="B64" s="56" t="s">
        <v>299</v>
      </c>
      <c r="C64" s="74" t="s">
        <v>282</v>
      </c>
      <c r="D64" s="175"/>
      <c r="E64" s="174"/>
      <c r="F64" s="175"/>
      <c r="G64" s="174"/>
    </row>
    <row r="65" spans="1:7" ht="25.5" x14ac:dyDescent="0.25">
      <c r="A65" s="61" t="str">
        <f t="shared" si="2"/>
        <v>4.</v>
      </c>
      <c r="B65" s="56" t="s">
        <v>300</v>
      </c>
      <c r="C65" s="78" t="s">
        <v>283</v>
      </c>
      <c r="D65" s="175"/>
      <c r="E65" s="174"/>
      <c r="F65" s="175"/>
      <c r="G65" s="174"/>
    </row>
    <row r="66" spans="1:7" ht="25.5" x14ac:dyDescent="0.25">
      <c r="A66" s="61" t="str">
        <f t="shared" si="2"/>
        <v>4.</v>
      </c>
      <c r="B66" s="56" t="s">
        <v>301</v>
      </c>
      <c r="C66" s="78" t="s">
        <v>284</v>
      </c>
      <c r="D66" s="175"/>
      <c r="E66" s="174"/>
      <c r="F66" s="175"/>
      <c r="G66" s="174"/>
    </row>
    <row r="67" spans="1:7" ht="38.25" x14ac:dyDescent="0.25">
      <c r="A67" s="61" t="str">
        <f t="shared" si="2"/>
        <v>4.</v>
      </c>
      <c r="B67" s="56" t="s">
        <v>302</v>
      </c>
      <c r="C67" s="75" t="s">
        <v>313</v>
      </c>
      <c r="D67" s="175"/>
      <c r="E67" s="174"/>
      <c r="F67" s="175"/>
      <c r="G67" s="174"/>
    </row>
    <row r="68" spans="1:7" x14ac:dyDescent="0.25">
      <c r="A68" s="61"/>
      <c r="B68" s="56"/>
      <c r="C68" s="75"/>
      <c r="D68" s="167">
        <v>52201</v>
      </c>
      <c r="E68" s="168"/>
      <c r="F68" s="168"/>
      <c r="G68" s="169"/>
    </row>
  </sheetData>
  <mergeCells count="103">
    <mergeCell ref="D66:E66"/>
    <mergeCell ref="F66:G66"/>
    <mergeCell ref="D52:E52"/>
    <mergeCell ref="F52:G52"/>
    <mergeCell ref="D53:E53"/>
    <mergeCell ref="F53:G53"/>
    <mergeCell ref="D54:E54"/>
    <mergeCell ref="F54:G54"/>
    <mergeCell ref="D50:E50"/>
    <mergeCell ref="F50:G50"/>
    <mergeCell ref="D51:E51"/>
    <mergeCell ref="F51:G51"/>
    <mergeCell ref="F55:G55"/>
    <mergeCell ref="D56:E56"/>
    <mergeCell ref="F56:G56"/>
    <mergeCell ref="D57:E57"/>
    <mergeCell ref="F57:G57"/>
    <mergeCell ref="F59:G59"/>
    <mergeCell ref="D58:E58"/>
    <mergeCell ref="F58:G58"/>
    <mergeCell ref="D55:E55"/>
    <mergeCell ref="B2:G2"/>
    <mergeCell ref="B3:G3"/>
    <mergeCell ref="B4:G4"/>
    <mergeCell ref="F65:G65"/>
    <mergeCell ref="F41:G41"/>
    <mergeCell ref="D68:G68"/>
    <mergeCell ref="D60:E60"/>
    <mergeCell ref="F60:G60"/>
    <mergeCell ref="D61:E61"/>
    <mergeCell ref="F61:G61"/>
    <mergeCell ref="D62:E62"/>
    <mergeCell ref="F62:G62"/>
    <mergeCell ref="D63:E63"/>
    <mergeCell ref="F63:G63"/>
    <mergeCell ref="D64:E64"/>
    <mergeCell ref="F64:G64"/>
    <mergeCell ref="D65:E65"/>
    <mergeCell ref="D67:E67"/>
    <mergeCell ref="F67:G67"/>
    <mergeCell ref="D42:E42"/>
    <mergeCell ref="F42:G42"/>
    <mergeCell ref="D43:E43"/>
    <mergeCell ref="F43:G43"/>
    <mergeCell ref="D59:E59"/>
    <mergeCell ref="A16:B16"/>
    <mergeCell ref="D25:F25"/>
    <mergeCell ref="D28:E28"/>
    <mergeCell ref="F28:G28"/>
    <mergeCell ref="D30:E30"/>
    <mergeCell ref="F30:G30"/>
    <mergeCell ref="F27:G27"/>
    <mergeCell ref="F36:G36"/>
    <mergeCell ref="D37:E37"/>
    <mergeCell ref="F37:G37"/>
    <mergeCell ref="F46:G46"/>
    <mergeCell ref="D47:E47"/>
    <mergeCell ref="F47:G47"/>
    <mergeCell ref="D32:E32"/>
    <mergeCell ref="F32:G32"/>
    <mergeCell ref="D16:G16"/>
    <mergeCell ref="D44:E44"/>
    <mergeCell ref="F44:G44"/>
    <mergeCell ref="D31:E31"/>
    <mergeCell ref="F31:G31"/>
    <mergeCell ref="D33:E33"/>
    <mergeCell ref="F33:G33"/>
    <mergeCell ref="D34:E34"/>
    <mergeCell ref="F34:G34"/>
    <mergeCell ref="D35:E35"/>
    <mergeCell ref="F35:G35"/>
    <mergeCell ref="D36:E36"/>
    <mergeCell ref="D38:E38"/>
    <mergeCell ref="F38:G38"/>
    <mergeCell ref="D39:E39"/>
    <mergeCell ref="F39:G39"/>
    <mergeCell ref="D40:E40"/>
    <mergeCell ref="F40:G40"/>
    <mergeCell ref="D41:E41"/>
    <mergeCell ref="A14:B14"/>
    <mergeCell ref="C14:G14"/>
    <mergeCell ref="B15:G15"/>
    <mergeCell ref="D49:E49"/>
    <mergeCell ref="F49:G49"/>
    <mergeCell ref="A7:B7"/>
    <mergeCell ref="C7:G7"/>
    <mergeCell ref="A8:B8"/>
    <mergeCell ref="C8:G8"/>
    <mergeCell ref="A9:B9"/>
    <mergeCell ref="C9:G9"/>
    <mergeCell ref="A10:B10"/>
    <mergeCell ref="C10:G10"/>
    <mergeCell ref="A11:B11"/>
    <mergeCell ref="C11:G11"/>
    <mergeCell ref="A12:B12"/>
    <mergeCell ref="C12:G12"/>
    <mergeCell ref="A13:B13"/>
    <mergeCell ref="C13:G13"/>
    <mergeCell ref="D48:E48"/>
    <mergeCell ref="F48:G48"/>
    <mergeCell ref="D45:E45"/>
    <mergeCell ref="F45:G45"/>
    <mergeCell ref="D46:E46"/>
  </mergeCells>
  <pageMargins left="0.7" right="0.7" top="0.75" bottom="0.75" header="0.3" footer="0.3"/>
  <pageSetup paperSize="9" orientation="landscape" r:id="rId1"/>
  <ignoredErrors>
    <ignoredError sqref="B51 B18:B19 B20:B21 B22:B23 B28 B30" numberStoredAsText="1"/>
    <ignoredError sqref="B43:B50"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Saturs</vt:lpstr>
      <vt:lpstr>1.</vt:lpstr>
      <vt:lpstr>2.</vt:lpstr>
      <vt:lpstr>3.</vt:lpstr>
      <vt:lpstr>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Inguna Muižniece</cp:lastModifiedBy>
  <cp:lastPrinted>2019-04-15T12:45:12Z</cp:lastPrinted>
  <dcterms:created xsi:type="dcterms:W3CDTF">2019-04-02T13:43:37Z</dcterms:created>
  <dcterms:modified xsi:type="dcterms:W3CDTF">2019-04-15T12:52:36Z</dcterms:modified>
</cp:coreProperties>
</file>