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Diana.Belozerova\Desktop\Nolikums\"/>
    </mc:Choice>
  </mc:AlternateContent>
  <bookViews>
    <workbookView xWindow="360" yWindow="315" windowWidth="18720" windowHeight="11640"/>
  </bookViews>
  <sheets>
    <sheet name="Tehniskā specifikācija" sheetId="2" r:id="rId1"/>
  </sheets>
  <calcPr calcId="162913"/>
</workbook>
</file>

<file path=xl/calcChain.xml><?xml version="1.0" encoding="utf-8"?>
<calcChain xmlns="http://schemas.openxmlformats.org/spreadsheetml/2006/main">
  <c r="E126" i="2" l="1"/>
  <c r="F68" i="2" l="1"/>
  <c r="F61" i="2"/>
  <c r="F64" i="2"/>
  <c r="F40" i="2" l="1"/>
  <c r="F39" i="2"/>
  <c r="F118" i="2" l="1"/>
  <c r="F123" i="2" s="1"/>
  <c r="F106" i="2"/>
  <c r="F102" i="2"/>
  <c r="F99" i="2"/>
  <c r="F98" i="2"/>
  <c r="F97" i="2"/>
  <c r="F96" i="2"/>
  <c r="F95" i="2"/>
  <c r="F94" i="2"/>
  <c r="F93" i="2"/>
  <c r="F91" i="2"/>
  <c r="F90" i="2"/>
  <c r="F89" i="2"/>
  <c r="F88" i="2"/>
  <c r="F87" i="2"/>
  <c r="F86" i="2"/>
  <c r="F85" i="2"/>
  <c r="F72" i="2"/>
  <c r="F67" i="2"/>
  <c r="F63" i="2"/>
  <c r="F60" i="2"/>
  <c r="F47" i="2"/>
  <c r="F43" i="2"/>
  <c r="F37" i="2"/>
  <c r="F36" i="2"/>
  <c r="F22" i="2"/>
  <c r="F27" i="2" s="1"/>
  <c r="F110" i="2" l="1"/>
  <c r="F51" i="2"/>
  <c r="E129" i="2" s="1"/>
  <c r="F76" i="2"/>
</calcChain>
</file>

<file path=xl/sharedStrings.xml><?xml version="1.0" encoding="utf-8"?>
<sst xmlns="http://schemas.openxmlformats.org/spreadsheetml/2006/main" count="241" uniqueCount="186">
  <si>
    <t>1.</t>
  </si>
  <si>
    <t>1.1</t>
  </si>
  <si>
    <t>2.</t>
  </si>
  <si>
    <t>1.2</t>
  </si>
  <si>
    <t>1.3</t>
  </si>
  <si>
    <t>1.4</t>
  </si>
  <si>
    <t>1.5</t>
  </si>
  <si>
    <t>1.6</t>
  </si>
  <si>
    <t>Vienreizlietojams;</t>
  </si>
  <si>
    <t>Piedāvāt pašlaik lietošanā esošo frēzes ieliktnīti: Medtronic Midas Rex Legend F2-B1 (8B) (ref.F2/8TA23) vai analogu.</t>
  </si>
  <si>
    <t>3.</t>
  </si>
  <si>
    <t>4.</t>
  </si>
  <si>
    <t>5.</t>
  </si>
  <si>
    <t>Darba gala diametrs: 2,3±0,1mm</t>
  </si>
  <si>
    <t>Darba gala garums: 15,9±0,2mm</t>
  </si>
  <si>
    <t>Kopējais vārpsta garums: 80±2mm</t>
  </si>
  <si>
    <t>Vārpsta garums: 15±0,5 cm</t>
  </si>
  <si>
    <t>Vārpsta diametrs: 2,4±0,02 mm</t>
  </si>
  <si>
    <t>Vārpsts ar robu urbīša nostiprināšanai, iestiprinot urbīti atskan klikšķis, kas liecina par instrumenta drošu fiksāciju;</t>
  </si>
  <si>
    <t>Vārpsta garums: 10±0,5 cm</t>
  </si>
  <si>
    <t>Darba galvas garums: 3,8±0,1mm</t>
  </si>
  <si>
    <t>Vārpsta garums: 14±0,5 cm</t>
  </si>
  <si>
    <t>Vārpsta diametrs: 3,2±0,02 mm</t>
  </si>
  <si>
    <t>Darba galvas garums: 7,9±0,2mm</t>
  </si>
  <si>
    <t>Ar gareniski rievotu virsmu;</t>
  </si>
  <si>
    <t>Darba galvas garums: 7±0,2mm</t>
  </si>
  <si>
    <t>Vītnes garums: 18,3±0,5mm</t>
  </si>
  <si>
    <t>Materiāls: karbīds;</t>
  </si>
  <si>
    <t>Ar šķērseniski rievotu vītņveida virsmu;</t>
  </si>
  <si>
    <t>Tapveida, ar noapaļotu galu;</t>
  </si>
  <si>
    <t>Piedāvājuma cenā jāiekļauj visas izmaksas, kas saistītas ar transportu un piegādi.</t>
  </si>
  <si>
    <t>Pretendents</t>
  </si>
  <si>
    <t>Darba galvas diametrs: 3±0,1mm (Medtronic Midas Rex Legend ref.10BA30D vai analogs)</t>
  </si>
  <si>
    <t>Darba galvas diametrs: 5±0,1mm (Medtronic Midas Rex Legend ref.15BA50D vai analogs)</t>
  </si>
  <si>
    <t>Darba galvas diametrs: 4±0,1mm (Medtronic Midas Rex Legend ref.15BA40D vai analogs)</t>
  </si>
  <si>
    <t>Darba galvas diametrs: 3±0,1mm (Medtronic Midas Rex Legend ref.14BA30D vai analogs)</t>
  </si>
  <si>
    <t>Darba galvas diametrs: 2,5±0,1mm (Medtronic Midas Rex Legend ref.14BA25D vai analogs)</t>
  </si>
  <si>
    <t>Darba galvas diametrs: 3±0,1mm (Medtronic Midas Rex Legend ref.14MH30 vai analogs).</t>
  </si>
  <si>
    <t>Darba galvas diametrs: 2,2±0,1mm (Medtronic Midas Rex Legend ref.10MH22 vai analogs).</t>
  </si>
  <si>
    <t>Darba galvas diametrs: 2,2±0,1mm (Medtronic Midas Rex Legend ref.15MH22 vai analogs).</t>
  </si>
  <si>
    <t>Tehniskās prasības</t>
  </si>
  <si>
    <t>Ar lodveida darba galvu:</t>
  </si>
  <si>
    <t>Vienreizlietojami;</t>
  </si>
  <si>
    <t>Konusveidīgi (tapered);</t>
  </si>
  <si>
    <t>Ar smalku dimanta pārklājumu:</t>
  </si>
  <si>
    <t>Ar cilindrveida darba galvu</t>
  </si>
  <si>
    <t>Darba galvas diametrs: 5±0,1mm (Medtronic Midas Rex Legend ref.15CY50 vai analogs);</t>
  </si>
  <si>
    <t>Ar sērkociņveida (match head) darba galvu:</t>
  </si>
  <si>
    <t>Urbīši lietošanai ar Medtronic ražotiem mazajiem urbja uzgaļiem (AS10, AS10S, AA10, AA10S, AVS10, AVA10)</t>
  </si>
  <si>
    <t>Urbīši lietošanai ar Medtronic ražotiem mazajiem urbja uzgaļiem (AS15, AA15, AVS15, AVA15)</t>
  </si>
  <si>
    <t>Frēzes ieliktnīši lietošanai ar Medtronic ražotiem kraniatomiem ar uzgaļiem (AF02, AF02R)</t>
  </si>
  <si>
    <t>Ar vītņveida rievotu virsmu:</t>
  </si>
  <si>
    <t>Darba galvas diametrs: 3±0,1mm (Medtronic Midas Rex Legend ref.10BA30 vai analogs)</t>
  </si>
  <si>
    <t>Ar zīļveida (acorn) darba galvu:</t>
  </si>
  <si>
    <t>Darba galvas diametrs: 5±0,1mm (Medtronic Midas Rex Legend ref.10AC50 vai analogs).</t>
  </si>
  <si>
    <t>2.1</t>
  </si>
  <si>
    <t>2.2</t>
  </si>
  <si>
    <t>2.3</t>
  </si>
  <si>
    <t>2.4</t>
  </si>
  <si>
    <t>2.5</t>
  </si>
  <si>
    <t>3.1</t>
  </si>
  <si>
    <t>3.2</t>
  </si>
  <si>
    <t>3.3</t>
  </si>
  <si>
    <t>3.4</t>
  </si>
  <si>
    <t>3.5</t>
  </si>
  <si>
    <t>3.6</t>
  </si>
  <si>
    <t>3.7</t>
  </si>
  <si>
    <t>4.1</t>
  </si>
  <si>
    <t>4.2</t>
  </si>
  <si>
    <t>4.3</t>
  </si>
  <si>
    <t>4.4</t>
  </si>
  <si>
    <t>4.4.1</t>
  </si>
  <si>
    <t>4.4.1.1</t>
  </si>
  <si>
    <t>4.4.1.2</t>
  </si>
  <si>
    <t>4.5</t>
  </si>
  <si>
    <t>4.5.1</t>
  </si>
  <si>
    <t>4.5.2</t>
  </si>
  <si>
    <t>4.5.3</t>
  </si>
  <si>
    <t>4.6</t>
  </si>
  <si>
    <t>4.6.1</t>
  </si>
  <si>
    <t>4.6.2</t>
  </si>
  <si>
    <t>4.6.3</t>
  </si>
  <si>
    <t>4.7</t>
  </si>
  <si>
    <t>4.8</t>
  </si>
  <si>
    <t>5.1</t>
  </si>
  <si>
    <t>5.2</t>
  </si>
  <si>
    <t>5.3</t>
  </si>
  <si>
    <t>5.4</t>
  </si>
  <si>
    <t>5.5</t>
  </si>
  <si>
    <t>5.6</t>
  </si>
  <si>
    <t>5.7</t>
  </si>
  <si>
    <t>5.8</t>
  </si>
  <si>
    <t>Urbīši lietošanai ar Medtronic ražotiem lielajiem urbja uzgaļiem (AS14, AS14S, AA14, AA14S, AVS14, AVA14)</t>
  </si>
  <si>
    <t>Darba galvas diametrs: 3±0,1mm (Medtronic Midas Rex Legend ref.14BA30 vai analogs)</t>
  </si>
  <si>
    <t>Darba galvas diametrs: 5±0,1mm (Medtronic Midas Rex Legend ref.14CY50 vai analogs);</t>
  </si>
  <si>
    <t>Vārpsta diametrs: 3±0,02mm (Medtronic Midas Rex Legend ref.MC30 vai analogs).</t>
  </si>
  <si>
    <t>Urbīši lietošanai ar Medtronic ražotiem metāla griešanas uzgaļiem (ASMC)</t>
  </si>
  <si>
    <t>Vienības cena EUR (bez PVN)</t>
  </si>
  <si>
    <t>Kopējā cena EUR (bez PVN)</t>
  </si>
  <si>
    <t>Pretendenta piedāvājums, preces kods, piezīmes.</t>
  </si>
  <si>
    <t>Vispārīgās prasības (attiecināmas uz visiem pretendenta piedāvātajiem piederumiem)</t>
  </si>
  <si>
    <t>Darba galvas diametrs: 4±0,1mm (Medtronic Midas Rex Legend ref.14BA40 vai analogs)</t>
  </si>
  <si>
    <t>Paredzēti lietošanai un pilnībā savietojami ar nodaļas ekspluatācijā esošo spēka instrumentu: Medtronic Midas Rex un metāla griešanas uzgaļiem (ref.ASMC) - pievienot  apliecinājumu;</t>
  </si>
  <si>
    <t>Paredzēti lietošanai un pilnībā savietojami ar nodaļas ekspluatācijā esošo spēka instrumentu: Medtronic Midas Rex un lielajiem urbja uzgaļiem (ref.AS14, AS14S, AA14, AA14S, AVS14, AVA14)) - pievienot apliecinājumu;</t>
  </si>
  <si>
    <t>Paredzēti lietošanai un pilnībā savietojami ar nodaļas ekspluatācijā esošo spēka instrumentu: Medtronic Midas Rex un mazajiem urbja uzgaļiem (ref.AS10, AS10S, AA10, AA10S, AVS10, AVA10) - pievienot apliecinājumu;</t>
  </si>
  <si>
    <t>Paredzēti lietošanai un pilnībā savietojami ar nodaļas ekspluatācijā esošo spēka instrumentu: Medtronic Midas Rex un mazajiem urbja uzgaļiem (ref.AS15, AA15, AVS15, AVA15) - pievienot apliecinājumu;</t>
  </si>
  <si>
    <t>Paredzēti lietošanai un pilnībā savietojami ar nodaļas ekspluatācijā esošo spēka instrumentu: Medtronic Midas Rex un kraniatoma uzgaļiem (AF02, AF02R) - pievienot apliecinājumu;</t>
  </si>
  <si>
    <t>Pretendentam jāiesniedz atbilstības deklarācijas par visu pretendenta piedāvāto piederumu atbilstību Eiropas Padomes Direktīvai 93/42/EEK par medicīnas ierīcēm;</t>
  </si>
  <si>
    <t>Uz katra instrumenta jābūt iegravētam ražotāja logo un atsauces numuram, pēc kura to var atrast izgatavotāja katalogā;</t>
  </si>
  <si>
    <t>Kopējā cena par plānoto daudzumu bez PVN, EUR:</t>
  </si>
  <si>
    <t>Darba galvas diametrs: 2±0,1mm (Medtronic Midas Rex Legend ref.14BA20D vai analogs)</t>
  </si>
  <si>
    <t>Darba galvas diametrs: 3,5±0,1mm (Medtronic Midas Rex Legend ref.14BA35D vai analogs)</t>
  </si>
  <si>
    <t>Darba galvas diametrs: 4±0,1mm (Medtronic Midas Rex Legend ref.14BA40D vai analogs)</t>
  </si>
  <si>
    <t>Darba galvas diametrs: 4,5±0,1mm (Medtronic Midas Rex Legend ref.14BA45D vai analogs)</t>
  </si>
  <si>
    <t>Darba galvas diametrs: 5±0,1mm (Medtronic Midas Rex Legend ref.14BA50D vai analogs)</t>
  </si>
  <si>
    <t>Darba galvas diametrs: 2±0,1mm (Medtronic Midas Rex Legend ref.14BA20 vai analogs)</t>
  </si>
  <si>
    <t>Darba galvas diametrs: 2,5±0,1mm (Medtronic Midas Rex Legend ref.14BA25 vai analogs)</t>
  </si>
  <si>
    <t>Darba galvas diametrs: 3,5±0,1mm (Medtronic Midas Rex Legend ref.14BA35 vai analogs)</t>
  </si>
  <si>
    <t>Darba galvas diametrs: 4,5±0,1mm (Medtronic Midas Rex Legend ref.14BA45 vai analogs)</t>
  </si>
  <si>
    <t>Darba galvas diametrs: 5±0,1mm (Medtronic Midas Rex Legend ref.14BA50 vai analogs)</t>
  </si>
  <si>
    <t>1.7</t>
  </si>
  <si>
    <t>Plānotais apjoms 24 mēnešiem</t>
  </si>
  <si>
    <t>2.6</t>
  </si>
  <si>
    <t>2.7</t>
  </si>
  <si>
    <t>4.4.2</t>
  </si>
  <si>
    <t>4.4.2.1</t>
  </si>
  <si>
    <t>4.4.2.2</t>
  </si>
  <si>
    <t>Darba galvas diametrs: 4±0,1mm (Medtronic Midas Rex Legend ref.15BA40 vai analogs)</t>
  </si>
  <si>
    <t>Darba galvas diametrs: 5±0,1mm (Medtronic Midas Rex Legend ref.15BA50 vai analogs)</t>
  </si>
  <si>
    <t>Vītņveida virsma:</t>
  </si>
  <si>
    <t>Darba galvas diametrs: 4±0,1mm (Medtronic Midas Rex Legend ref.10BA40 vai analogs)</t>
  </si>
  <si>
    <t>Darba galvas diametrs: 4±0,1mm (Medtronic Midas Rex Legend ref.10BA40D vai analogs)</t>
  </si>
  <si>
    <t>Darba galvas diametrs: 3±0,1mm (Medtronic Midas Rex Legend ref.10MH30 vai analogs).</t>
  </si>
  <si>
    <t>2.4.1</t>
  </si>
  <si>
    <t>2.4.1.1</t>
  </si>
  <si>
    <t>2.4.1.2</t>
  </si>
  <si>
    <t>2.4.2</t>
  </si>
  <si>
    <t>2.4.2.1</t>
  </si>
  <si>
    <t>2.4.2.2</t>
  </si>
  <si>
    <t>2.5.1</t>
  </si>
  <si>
    <t>2.5.2</t>
  </si>
  <si>
    <t>2.5.3</t>
  </si>
  <si>
    <t>2.6.1</t>
  </si>
  <si>
    <t>2.6.2</t>
  </si>
  <si>
    <t>2.6.3</t>
  </si>
  <si>
    <t>2.8</t>
  </si>
  <si>
    <t>3.4.1</t>
  </si>
  <si>
    <t>3.4.1.1</t>
  </si>
  <si>
    <t>3.4.1.2</t>
  </si>
  <si>
    <t>3.4.2</t>
  </si>
  <si>
    <t>3.4.2.1</t>
  </si>
  <si>
    <t>3.4.2.2</t>
  </si>
  <si>
    <t>3.5.1</t>
  </si>
  <si>
    <t>3.5.1.1</t>
  </si>
  <si>
    <t>3.5.1.2</t>
  </si>
  <si>
    <t>3.5.2</t>
  </si>
  <si>
    <t>3.6.1</t>
  </si>
  <si>
    <t>3.6.2</t>
  </si>
  <si>
    <t>3.6.3</t>
  </si>
  <si>
    <t>3.8</t>
  </si>
  <si>
    <t>4.4.1.3</t>
  </si>
  <si>
    <t>4.4.1.4</t>
  </si>
  <si>
    <t>4.4.1.5</t>
  </si>
  <si>
    <t>4.4.1.6</t>
  </si>
  <si>
    <t>4.4.1.7</t>
  </si>
  <si>
    <t>4.4.2.3</t>
  </si>
  <si>
    <t>4.4.2.4</t>
  </si>
  <si>
    <t>4.4.2.5</t>
  </si>
  <si>
    <t>4.4.2.6</t>
  </si>
  <si>
    <t>4.4.2.7</t>
  </si>
  <si>
    <t>5.9</t>
  </si>
  <si>
    <t>Piegāde 2 nedēļu laikā no pasūtījuma;</t>
  </si>
  <si>
    <t>Visas piedāvātās preces ir jaunas, iepriekš nelietotas un nesatur iepriekš lietotas vai atjaunotas sastāvdaļas vai komponentes;</t>
  </si>
  <si>
    <t>Paredzamais daudzums norādīts ņemot vērā iepriekšējo gadu patēriņu un tiek izmantots pretendentu finanšu piedāvājumu objektīvai vērtēšanai. Līgumi tiek slēgti par vienas vienības cenu, nosakot visa iepirkuma kopējo apjomu naudas izteiksmē un nenosakot katras pozīcijas apjomu.</t>
  </si>
  <si>
    <t>Midas Rex spēka instrumentu piederumi</t>
  </si>
  <si>
    <t xml:space="preserve">*Plānotais apjoms norādīts ņemot vērā iepriekšējo gadu patēriņu un tiek izmantots pretendentu finanšu piedāvājumu objektīvai vērtēšanai. Līgumi tiek slēgti par vienas vienības cenu, nosakot visa iepirkuma kopējo apjomu naudas izteiksmē un nenosakot katras pozīcijas apjomu. Pasūtītājam ir tiesības pasūtīt citus piederumus no Midas Rex piederumu kataloga, ja līguma darbības laikā rodas šāda nepieciešamība, šāda pasūtījuma summa nepārsniedz 10% no visas līguma summas. </t>
  </si>
  <si>
    <t>PVN likme % un EUR</t>
  </si>
  <si>
    <r>
      <t xml:space="preserve">KOPĒJĀ VĒRTĒJAMĀ CENA ar </t>
    </r>
    <r>
      <rPr>
        <b/>
        <sz val="10"/>
        <color theme="1"/>
        <rFont val="Times New Roman"/>
        <family val="1"/>
        <charset val="186"/>
      </rPr>
      <t>PVN, EUR</t>
    </r>
  </si>
  <si>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</si>
  <si>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</si>
  <si>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</si>
  <si>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</si>
  <si>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r>
      <t xml:space="preserve">KOPĒJĀ VĒRTĒJAMĀ CENA </t>
    </r>
    <r>
      <rPr>
        <b/>
        <sz val="10"/>
        <color theme="1"/>
        <rFont val="Times New Roman"/>
        <family val="1"/>
        <charset val="186"/>
      </rPr>
      <t>bez PVN, EUR  (visu aiļu"Kopējā cena par plānoto daudzumu bez PVN, EUR" summa)</t>
    </r>
  </si>
  <si>
    <t>Tehniskais un finanšu piedāvājums iepirkumam</t>
  </si>
  <si>
    <t>Nolikuma PSKUS 2017/108</t>
  </si>
  <si>
    <t xml:space="preserve">                   2.Pielikums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</si>
</sst>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Ls-426]\ * #,##0.00_-;\-[$Ls-426]\ * #,##0.00_-;_-[$Ls-426]\ * &quot;-&quot;??_-;_-@_-"/>
    <numFmt numFmtId="165" formatCode="_-[$€-2]\ * #,##0.00_-;\-[$€-2]\ * #,##0.00_-;_-[$€-2]\ * &quot;-&quot;??_-;_-@_-"/>
  </numFmts>
  <fonts count="17" x14ac:knownFonts="1">
    <font>
      <sz val="11"/>
      <color theme="1"/>
      <name val="Calibri"/>
      <family val="2"/>
      <charset val="186"/>
      <scheme val="minor"/>
    </font>
    <font>
      <b/>
      <sz val="12"/>
      <color theme="1"/>
      <name val="Times New Roman"/>
      <family val="1"/>
      <charset val="186"/>
    </font>
    <font>
      <b/>
      <sz val="12"/>
      <name val="Times New Roman"/>
      <family val="1"/>
      <charset val="186"/>
    </font>
    <font>
      <sz val="11"/>
      <color theme="1"/>
      <name val="Times New Roman"/>
      <family val="1"/>
      <charset val="186"/>
    </font>
    <font>
      <sz val="10"/>
      <name val="Times New Roman"/>
      <family val="1"/>
      <charset val="186"/>
    </font>
    <font>
      <b/>
      <sz val="10"/>
      <name val="Times New Roman"/>
      <family val="1"/>
      <charset val="186"/>
    </font>
    <font>
      <b/>
      <i/>
      <sz val="12"/>
      <name val="Times New Roman"/>
      <family val="1"/>
      <charset val="186"/>
    </font>
    <font>
      <b/>
      <sz val="11"/>
      <color theme="1"/>
      <name val="Times New Roman"/>
      <family val="1"/>
      <charset val="186"/>
    </font>
    <font>
      <b/>
      <i/>
      <sz val="14"/>
      <name val="Times New Roman"/>
      <family val="1"/>
      <charset val="186"/>
    </font>
    <font>
      <sz val="10"/>
      <color theme="1"/>
      <name val="Times New Roman"/>
      <family val="1"/>
      <charset val="186"/>
    </font>
    <font>
      <b/>
      <i/>
      <sz val="10"/>
      <name val="Times New Roman"/>
      <family val="1"/>
      <charset val="186"/>
    </font>
    <font>
      <i/>
      <sz val="11"/>
      <color theme="1"/>
      <name val="Times New Roman"/>
      <family val="1"/>
      <charset val="186"/>
    </font>
    <font>
      <b/>
      <i/>
      <sz val="11"/>
      <color theme="1"/>
      <name val="Times New Roman"/>
      <family val="1"/>
      <charset val="186"/>
    </font>
    <font>
      <i/>
      <sz val="10"/>
      <name val="Times New Roman"/>
      <family val="1"/>
      <charset val="186"/>
    </font>
    <font>
      <b/>
      <i/>
      <sz val="10"/>
      <color theme="1"/>
      <name val="Times New Roman"/>
      <family val="1"/>
      <charset val="186"/>
    </font>
    <font>
      <b/>
      <sz val="10"/>
      <color theme="1"/>
      <name val="Times New Roman"/>
      <family val="1"/>
      <charset val="186"/>
    </font>
    <font>
      <i/>
      <sz val="10"/>
      <color theme="1"/>
      <name val="Times New Roman"/>
      <family val="1"/>
      <charset val="186"/>
    </font>
  </fonts>
  <fills count="7">
    <fill>
      <patternFill patternType="none"/>
    </fill>
    <fill>
      <patternFill patternType="gray125"/>
    </fill>
    <fill>
      <patternFill patternType="solid">
        <fgColor indexed="47"/>
        <bgColor indexed="64"/>
      </patternFill>
    </fill>
    <fill>
      <patternFill patternType="solid">
        <fgColor indexed="9"/>
        <bgColor indexed="26"/>
      </patternFill>
    </fill>
    <fill>
      <patternFill patternType="solid">
        <fgColor theme="9" tint="0.79998168889431442"/>
        <bgColor indexed="26"/>
      </patternFill>
    </fill>
    <fill>
      <patternFill patternType="solid">
        <fgColor rgb="FFF4B083"/>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9" fillId="0" borderId="0">
      <alignment vertical="center" wrapText="1"/>
    </xf>
  </cellStyleXfs>
  <cellXfs count="60">
    <xf numFmtId="0" fontId="0" fillId="0" borderId="0" xfId="0"/>
    <xf numFmtId="0" fontId="3" fillId="0" borderId="0" xfId="0" applyNumberFormat="1" applyFont="1" applyAlignment="1">
      <alignment vertical="center"/>
    </xf>
    <xf numFmtId="0" fontId="2" fillId="0"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6" fillId="2" borderId="3" xfId="0" quotePrefix="1" applyNumberFormat="1" applyFont="1" applyFill="1" applyBorder="1" applyAlignment="1">
      <alignment horizontal="right" vertical="center" wrapText="1"/>
    </xf>
    <xf numFmtId="0" fontId="6" fillId="2" borderId="2" xfId="0" applyNumberFormat="1" applyFont="1" applyFill="1" applyBorder="1" applyAlignment="1">
      <alignment vertical="center" wrapText="1"/>
    </xf>
    <xf numFmtId="0" fontId="3" fillId="0" borderId="3" xfId="0" applyNumberFormat="1" applyFont="1" applyBorder="1" applyAlignment="1">
      <alignment horizontal="left" vertical="center" wrapText="1"/>
    </xf>
    <xf numFmtId="0" fontId="6" fillId="2" borderId="3" xfId="0" applyNumberFormat="1" applyFont="1" applyFill="1" applyBorder="1" applyAlignment="1">
      <alignment horizontal="left" vertical="center" wrapText="1"/>
    </xf>
    <xf numFmtId="0" fontId="6" fillId="2" borderId="3" xfId="0" applyNumberFormat="1" applyFont="1" applyFill="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0" xfId="0" applyNumberFormat="1" applyFont="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5" fillId="0" borderId="3" xfId="0" quotePrefix="1" applyNumberFormat="1" applyFont="1" applyFill="1" applyBorder="1" applyAlignment="1">
      <alignment horizontal="right" vertical="center" wrapText="1"/>
    </xf>
    <xf numFmtId="0" fontId="7" fillId="0" borderId="3" xfId="0" applyNumberFormat="1" applyFont="1" applyBorder="1" applyAlignment="1">
      <alignment horizontal="left" vertical="center" wrapText="1"/>
    </xf>
    <xf numFmtId="0" fontId="7" fillId="0" borderId="3" xfId="0" applyNumberFormat="1" applyFont="1" applyBorder="1" applyAlignment="1">
      <alignment horizontal="center" vertical="center" wrapText="1"/>
    </xf>
    <xf numFmtId="0" fontId="5" fillId="3" borderId="2" xfId="0" applyNumberFormat="1" applyFont="1" applyFill="1" applyBorder="1" applyAlignment="1">
      <alignment horizontal="center" vertical="center" wrapText="1"/>
    </xf>
    <xf numFmtId="0" fontId="10" fillId="2" borderId="2" xfId="0" quotePrefix="1" applyNumberFormat="1" applyFont="1" applyFill="1" applyBorder="1" applyAlignment="1">
      <alignment vertical="center" wrapText="1"/>
    </xf>
    <xf numFmtId="0" fontId="11" fillId="0" borderId="3" xfId="0" applyNumberFormat="1" applyFont="1" applyBorder="1" applyAlignment="1">
      <alignment horizontal="left" vertical="center" wrapText="1"/>
    </xf>
    <xf numFmtId="0" fontId="13" fillId="0" borderId="3" xfId="0" quotePrefix="1" applyNumberFormat="1" applyFont="1" applyFill="1" applyBorder="1" applyAlignment="1">
      <alignment horizontal="right" vertical="center" wrapText="1"/>
    </xf>
    <xf numFmtId="0" fontId="3" fillId="0" borderId="3" xfId="0" applyNumberFormat="1" applyFont="1" applyFill="1" applyBorder="1" applyAlignment="1">
      <alignment horizontal="left" vertical="center" wrapText="1"/>
    </xf>
    <xf numFmtId="0" fontId="4" fillId="0" borderId="3" xfId="0" quotePrefix="1" applyNumberFormat="1" applyFont="1" applyFill="1" applyBorder="1" applyAlignment="1">
      <alignment horizontal="right" vertical="center" wrapText="1"/>
    </xf>
    <xf numFmtId="14" fontId="3" fillId="0" borderId="0" xfId="0" applyNumberFormat="1" applyFont="1" applyBorder="1" applyAlignment="1"/>
    <xf numFmtId="2" fontId="4" fillId="4" borderId="2" xfId="0" applyNumberFormat="1" applyFont="1" applyFill="1" applyBorder="1" applyAlignment="1">
      <alignment horizontal="center" vertical="center" wrapText="1"/>
    </xf>
    <xf numFmtId="2" fontId="10" fillId="2" borderId="2" xfId="0" applyNumberFormat="1" applyFont="1" applyFill="1" applyBorder="1" applyAlignment="1">
      <alignment horizontal="right" vertical="center" wrapText="1"/>
    </xf>
    <xf numFmtId="0" fontId="3" fillId="0" borderId="0" xfId="0" applyNumberFormat="1" applyFont="1" applyAlignment="1">
      <alignment horizontal="right" vertical="center"/>
    </xf>
    <xf numFmtId="2" fontId="12" fillId="0" borderId="0" xfId="0" applyNumberFormat="1" applyFont="1" applyAlignment="1">
      <alignment vertical="center"/>
    </xf>
    <xf numFmtId="0" fontId="4" fillId="0" borderId="3" xfId="0" quotePrefix="1" applyNumberFormat="1" applyFont="1" applyFill="1" applyBorder="1" applyAlignment="1">
      <alignment horizontal="right" vertical="center" wrapText="1"/>
    </xf>
    <xf numFmtId="2" fontId="10" fillId="2" borderId="2" xfId="0" quotePrefix="1" applyNumberFormat="1" applyFont="1" applyFill="1" applyBorder="1" applyAlignment="1">
      <alignment vertical="center" wrapText="1"/>
    </xf>
    <xf numFmtId="0" fontId="3" fillId="0" borderId="0" xfId="0" applyFont="1" applyAlignment="1">
      <alignment horizontal="justify" vertical="center"/>
    </xf>
    <xf numFmtId="0" fontId="16" fillId="0" borderId="0" xfId="0" applyFont="1" applyAlignment="1">
      <alignment horizontal="justify" vertical="center"/>
    </xf>
    <xf numFmtId="0" fontId="3" fillId="0" borderId="2" xfId="0" applyNumberFormat="1" applyFont="1" applyBorder="1" applyAlignment="1">
      <alignment horizontal="left" vertical="center" wrapText="1"/>
    </xf>
    <xf numFmtId="0" fontId="10" fillId="2" borderId="3" xfId="0" quotePrefix="1" applyNumberFormat="1" applyFont="1" applyFill="1" applyBorder="1" applyAlignment="1">
      <alignment horizontal="right" vertical="center" wrapText="1"/>
    </xf>
    <xf numFmtId="0" fontId="10" fillId="2" borderId="4" xfId="0" quotePrefix="1" applyNumberFormat="1" applyFont="1" applyFill="1" applyBorder="1" applyAlignment="1">
      <alignment horizontal="right" vertical="center" wrapText="1"/>
    </xf>
    <xf numFmtId="0" fontId="2" fillId="0" borderId="1" xfId="0" applyNumberFormat="1" applyFont="1" applyFill="1" applyBorder="1" applyAlignment="1">
      <alignment horizontal="left" vertical="center" wrapText="1"/>
    </xf>
    <xf numFmtId="0" fontId="3" fillId="0" borderId="0" xfId="0" applyNumberFormat="1" applyFont="1" applyAlignment="1">
      <alignment horizontal="center" vertical="center"/>
    </xf>
    <xf numFmtId="0" fontId="16" fillId="0" borderId="0" xfId="0" applyFont="1" applyAlignment="1">
      <alignment horizontal="righ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165" fontId="3"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2" fillId="0" borderId="0" xfId="0" applyFont="1" applyAlignment="1">
      <alignment horizontal="center" vertical="center" wrapText="1"/>
    </xf>
    <xf numFmtId="0" fontId="1" fillId="0" borderId="2" xfId="0" applyNumberFormat="1" applyFont="1" applyFill="1" applyBorder="1" applyAlignment="1">
      <alignment horizontal="center" vertical="center"/>
    </xf>
    <xf numFmtId="14" fontId="3" fillId="0" borderId="0" xfId="0" applyNumberFormat="1" applyFont="1" applyBorder="1" applyAlignment="1">
      <alignment horizontal="right"/>
    </xf>
    <xf numFmtId="0" fontId="1" fillId="0" borderId="0" xfId="0" applyNumberFormat="1" applyFont="1" applyAlignment="1">
      <alignment horizontal="center" vertical="center" wrapText="1"/>
    </xf>
    <xf numFmtId="0" fontId="8" fillId="0" borderId="0" xfId="0" quotePrefix="1" applyNumberFormat="1" applyFont="1" applyFill="1" applyBorder="1" applyAlignment="1">
      <alignment horizontal="center" vertical="center" wrapText="1"/>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41"/>
  <sheetViews>
    <sheetView tabSelected="1" zoomScale="70" zoomScaleNormal="70" workbookViewId="0">
      <selection activeCell="K12" sqref="K12"/>
    </sheetView>
  </sheetViews>
  <sheetFormatPr defaultRowHeight="15" x14ac:dyDescent="0.25"/>
  <cols>
    <col min="1" max="1" width="11.28515625" style="1" customWidth="1"/>
    <col min="2" max="2" width="46.85546875" style="1" customWidth="1"/>
    <col min="3" max="3" width="14.28515625" style="10" customWidth="1"/>
    <col min="4" max="4" width="21.85546875" style="1" customWidth="1"/>
    <col min="5" max="5" width="12.28515625" style="1" customWidth="1"/>
    <col min="6" max="6" width="12.140625" style="1" customWidth="1"/>
  </cols>
  <sheetData>
    <row r="2" spans="1:6" x14ac:dyDescent="0.25">
      <c r="E2" s="35" t="s">
        <v>185</v>
      </c>
      <c r="F2" s="35"/>
    </row>
    <row r="3" spans="1:6" x14ac:dyDescent="0.25">
      <c r="E3" s="35" t="s">
        <v>184</v>
      </c>
      <c r="F3" s="35"/>
    </row>
    <row r="4" spans="1:6" x14ac:dyDescent="0.25">
      <c r="E4" s="10"/>
      <c r="F4" s="10"/>
    </row>
    <row r="5" spans="1:6" x14ac:dyDescent="0.25">
      <c r="A5" s="22"/>
      <c r="B5" s="57"/>
      <c r="C5" s="57"/>
      <c r="D5" s="57"/>
      <c r="E5" s="57"/>
      <c r="F5" s="57"/>
    </row>
    <row r="6" spans="1:6" ht="15.75" x14ac:dyDescent="0.25">
      <c r="A6" s="58" t="s">
        <v>183</v>
      </c>
      <c r="B6" s="58"/>
      <c r="C6" s="58"/>
      <c r="D6" s="58"/>
      <c r="E6" s="58"/>
      <c r="F6" s="58"/>
    </row>
    <row r="7" spans="1:6" ht="19.5" x14ac:dyDescent="0.25">
      <c r="A7" s="59" t="s">
        <v>174</v>
      </c>
      <c r="B7" s="59"/>
      <c r="C7" s="59"/>
      <c r="D7" s="59"/>
      <c r="E7" s="59"/>
      <c r="F7" s="59"/>
    </row>
    <row r="8" spans="1:6" ht="15.75" x14ac:dyDescent="0.25">
      <c r="A8" s="34" t="s">
        <v>100</v>
      </c>
      <c r="B8" s="34"/>
      <c r="C8" s="34"/>
      <c r="D8" s="34"/>
      <c r="E8" s="34"/>
      <c r="F8" s="34"/>
    </row>
    <row r="9" spans="1:6" x14ac:dyDescent="0.25">
      <c r="A9" s="21" t="s">
        <v>1</v>
      </c>
      <c r="B9" s="31" t="s">
        <v>171</v>
      </c>
      <c r="C9" s="31"/>
      <c r="D9" s="31"/>
      <c r="E9" s="31"/>
      <c r="F9" s="31"/>
    </row>
    <row r="10" spans="1:6" x14ac:dyDescent="0.25">
      <c r="A10" s="21" t="s">
        <v>3</v>
      </c>
      <c r="B10" s="31" t="s">
        <v>172</v>
      </c>
      <c r="C10" s="31"/>
      <c r="D10" s="31"/>
      <c r="E10" s="31"/>
      <c r="F10" s="31"/>
    </row>
    <row r="11" spans="1:6" ht="30" customHeight="1" x14ac:dyDescent="0.25">
      <c r="A11" s="21" t="s">
        <v>4</v>
      </c>
      <c r="B11" s="31" t="s">
        <v>107</v>
      </c>
      <c r="C11" s="31"/>
      <c r="D11" s="31"/>
      <c r="E11" s="31"/>
      <c r="F11" s="31"/>
    </row>
    <row r="12" spans="1:6" ht="44.25" customHeight="1" x14ac:dyDescent="0.25">
      <c r="A12" s="21" t="s">
        <v>5</v>
      </c>
      <c r="B12" s="31" t="s">
        <v>173</v>
      </c>
      <c r="C12" s="31"/>
      <c r="D12" s="31"/>
      <c r="E12" s="31"/>
      <c r="F12" s="31"/>
    </row>
    <row r="13" spans="1:6" x14ac:dyDescent="0.25">
      <c r="A13" s="21" t="s">
        <v>6</v>
      </c>
      <c r="B13" s="31" t="s">
        <v>108</v>
      </c>
      <c r="C13" s="31"/>
      <c r="D13" s="31"/>
      <c r="E13" s="31"/>
      <c r="F13" s="31"/>
    </row>
    <row r="14" spans="1:6" x14ac:dyDescent="0.25">
      <c r="A14" s="21" t="s">
        <v>7</v>
      </c>
      <c r="B14" s="31" t="s">
        <v>30</v>
      </c>
      <c r="C14" s="31"/>
      <c r="D14" s="31"/>
      <c r="E14" s="31"/>
      <c r="F14" s="31"/>
    </row>
    <row r="15" spans="1:6" ht="60.75" customHeight="1" x14ac:dyDescent="0.25">
      <c r="A15" s="21" t="s">
        <v>120</v>
      </c>
      <c r="B15" s="31" t="s">
        <v>175</v>
      </c>
      <c r="C15" s="31"/>
      <c r="D15" s="31"/>
      <c r="E15" s="31"/>
      <c r="F15" s="31"/>
    </row>
    <row r="17" spans="1:6" ht="15.75" x14ac:dyDescent="0.25">
      <c r="A17" s="11"/>
      <c r="B17" s="11"/>
      <c r="C17" s="56" t="s">
        <v>31</v>
      </c>
      <c r="D17" s="56"/>
      <c r="E17" s="56"/>
      <c r="F17" s="56"/>
    </row>
    <row r="18" spans="1:6" ht="47.25" x14ac:dyDescent="0.25">
      <c r="A18" s="12"/>
      <c r="B18" s="12" t="s">
        <v>40</v>
      </c>
      <c r="C18" s="12" t="s">
        <v>121</v>
      </c>
      <c r="D18" s="2" t="s">
        <v>99</v>
      </c>
      <c r="E18" s="2" t="s">
        <v>97</v>
      </c>
      <c r="F18" s="2" t="s">
        <v>98</v>
      </c>
    </row>
    <row r="19" spans="1:6" ht="47.25" x14ac:dyDescent="0.25">
      <c r="A19" s="4" t="s">
        <v>0</v>
      </c>
      <c r="B19" s="7" t="s">
        <v>50</v>
      </c>
      <c r="C19" s="8"/>
      <c r="D19" s="5"/>
      <c r="E19" s="5"/>
      <c r="F19" s="5"/>
    </row>
    <row r="20" spans="1:6" x14ac:dyDescent="0.25">
      <c r="A20" s="27" t="s">
        <v>1</v>
      </c>
      <c r="B20" s="6" t="s">
        <v>42</v>
      </c>
      <c r="C20" s="9"/>
      <c r="D20" s="3"/>
      <c r="E20" s="3"/>
      <c r="F20" s="3"/>
    </row>
    <row r="21" spans="1:6" x14ac:dyDescent="0.25">
      <c r="A21" s="27" t="s">
        <v>3</v>
      </c>
      <c r="B21" s="6" t="s">
        <v>43</v>
      </c>
      <c r="C21" s="9"/>
      <c r="D21" s="3"/>
      <c r="E21" s="3"/>
      <c r="F21" s="3"/>
    </row>
    <row r="22" spans="1:6" x14ac:dyDescent="0.25">
      <c r="A22" s="27" t="s">
        <v>4</v>
      </c>
      <c r="B22" s="6" t="s">
        <v>13</v>
      </c>
      <c r="C22" s="9">
        <v>200</v>
      </c>
      <c r="D22" s="3"/>
      <c r="E22" s="23"/>
      <c r="F22" s="23">
        <f>E22*C22</f>
        <v>0</v>
      </c>
    </row>
    <row r="23" spans="1:6" x14ac:dyDescent="0.25">
      <c r="A23" s="27" t="s">
        <v>5</v>
      </c>
      <c r="B23" s="6" t="s">
        <v>14</v>
      </c>
      <c r="C23" s="9"/>
      <c r="D23" s="3"/>
      <c r="E23" s="3"/>
      <c r="F23" s="3"/>
    </row>
    <row r="24" spans="1:6" x14ac:dyDescent="0.25">
      <c r="A24" s="27" t="s">
        <v>6</v>
      </c>
      <c r="B24" s="6" t="s">
        <v>15</v>
      </c>
      <c r="C24" s="9"/>
      <c r="D24" s="3"/>
      <c r="E24" s="3"/>
      <c r="F24" s="3"/>
    </row>
    <row r="25" spans="1:6" ht="60" x14ac:dyDescent="0.25">
      <c r="A25" s="27" t="s">
        <v>7</v>
      </c>
      <c r="B25" s="6" t="s">
        <v>106</v>
      </c>
      <c r="C25" s="9"/>
      <c r="D25" s="3"/>
      <c r="E25" s="3"/>
      <c r="F25" s="3"/>
    </row>
    <row r="26" spans="1:6" ht="45" x14ac:dyDescent="0.25">
      <c r="A26" s="27" t="s">
        <v>120</v>
      </c>
      <c r="B26" s="6" t="s">
        <v>9</v>
      </c>
      <c r="C26" s="9"/>
      <c r="D26" s="3"/>
      <c r="E26" s="3"/>
      <c r="F26" s="3"/>
    </row>
    <row r="27" spans="1:6" x14ac:dyDescent="0.25">
      <c r="A27" s="32" t="s">
        <v>109</v>
      </c>
      <c r="B27" s="33"/>
      <c r="C27" s="33"/>
      <c r="D27" s="33"/>
      <c r="E27" s="17"/>
      <c r="F27" s="24">
        <f>F22</f>
        <v>0</v>
      </c>
    </row>
    <row r="28" spans="1:6" ht="15" customHeight="1" x14ac:dyDescent="0.25"/>
    <row r="29" spans="1:6" ht="15" customHeight="1" x14ac:dyDescent="0.25">
      <c r="A29" s="12"/>
      <c r="B29" s="12" t="s">
        <v>40</v>
      </c>
      <c r="C29" s="12" t="s">
        <v>121</v>
      </c>
      <c r="D29" s="2" t="s">
        <v>99</v>
      </c>
      <c r="E29" s="2" t="s">
        <v>97</v>
      </c>
      <c r="F29" s="2" t="s">
        <v>98</v>
      </c>
    </row>
    <row r="30" spans="1:6" ht="47.25" x14ac:dyDescent="0.25">
      <c r="A30" s="4" t="s">
        <v>2</v>
      </c>
      <c r="B30" s="7" t="s">
        <v>49</v>
      </c>
      <c r="C30" s="8"/>
      <c r="D30" s="5"/>
      <c r="E30" s="5"/>
      <c r="F30" s="5"/>
    </row>
    <row r="31" spans="1:6" x14ac:dyDescent="0.25">
      <c r="A31" s="27" t="s">
        <v>55</v>
      </c>
      <c r="B31" s="6" t="s">
        <v>42</v>
      </c>
      <c r="C31" s="9"/>
      <c r="D31" s="3"/>
      <c r="E31" s="3"/>
      <c r="F31" s="3"/>
    </row>
    <row r="32" spans="1:6" x14ac:dyDescent="0.25">
      <c r="A32" s="21" t="s">
        <v>56</v>
      </c>
      <c r="B32" s="6" t="s">
        <v>16</v>
      </c>
      <c r="C32" s="9"/>
      <c r="D32" s="3"/>
      <c r="E32" s="3"/>
      <c r="F32" s="3"/>
    </row>
    <row r="33" spans="1:6" x14ac:dyDescent="0.25">
      <c r="A33" s="21" t="s">
        <v>57</v>
      </c>
      <c r="B33" s="6" t="s">
        <v>17</v>
      </c>
      <c r="C33" s="9"/>
      <c r="D33" s="3"/>
      <c r="E33" s="3"/>
      <c r="F33" s="3"/>
    </row>
    <row r="34" spans="1:6" x14ac:dyDescent="0.25">
      <c r="A34" s="13" t="s">
        <v>58</v>
      </c>
      <c r="B34" s="14" t="s">
        <v>41</v>
      </c>
      <c r="C34" s="15"/>
      <c r="D34" s="16"/>
      <c r="E34" s="16"/>
      <c r="F34" s="16"/>
    </row>
    <row r="35" spans="1:6" x14ac:dyDescent="0.25">
      <c r="A35" s="27" t="s">
        <v>133</v>
      </c>
      <c r="B35" s="6" t="s">
        <v>44</v>
      </c>
      <c r="C35" s="9"/>
      <c r="D35" s="3"/>
      <c r="E35" s="3"/>
      <c r="F35" s="3"/>
    </row>
    <row r="36" spans="1:6" ht="30" x14ac:dyDescent="0.25">
      <c r="A36" s="27" t="s">
        <v>134</v>
      </c>
      <c r="B36" s="6" t="s">
        <v>34</v>
      </c>
      <c r="C36" s="9">
        <v>10</v>
      </c>
      <c r="D36" s="3"/>
      <c r="E36" s="23"/>
      <c r="F36" s="23">
        <f>E36*C36</f>
        <v>0</v>
      </c>
    </row>
    <row r="37" spans="1:6" ht="30" x14ac:dyDescent="0.25">
      <c r="A37" s="27" t="s">
        <v>135</v>
      </c>
      <c r="B37" s="6" t="s">
        <v>33</v>
      </c>
      <c r="C37" s="9">
        <v>4</v>
      </c>
      <c r="D37" s="3"/>
      <c r="E37" s="23"/>
      <c r="F37" s="23">
        <f>E37*C37</f>
        <v>0</v>
      </c>
    </row>
    <row r="38" spans="1:6" x14ac:dyDescent="0.25">
      <c r="A38" s="27" t="s">
        <v>136</v>
      </c>
      <c r="B38" s="6" t="s">
        <v>129</v>
      </c>
      <c r="C38" s="9"/>
      <c r="D38" s="3"/>
      <c r="E38" s="3"/>
      <c r="F38" s="3"/>
    </row>
    <row r="39" spans="1:6" ht="30" x14ac:dyDescent="0.25">
      <c r="A39" s="27" t="s">
        <v>137</v>
      </c>
      <c r="B39" s="20" t="s">
        <v>127</v>
      </c>
      <c r="C39" s="9">
        <v>4</v>
      </c>
      <c r="D39" s="3"/>
      <c r="E39" s="23"/>
      <c r="F39" s="23">
        <f>E39*C39</f>
        <v>0</v>
      </c>
    </row>
    <row r="40" spans="1:6" ht="30" x14ac:dyDescent="0.25">
      <c r="A40" s="27" t="s">
        <v>138</v>
      </c>
      <c r="B40" s="20" t="s">
        <v>128</v>
      </c>
      <c r="C40" s="9">
        <v>4</v>
      </c>
      <c r="D40" s="3"/>
      <c r="E40" s="23"/>
      <c r="F40" s="23">
        <f>E40*C40</f>
        <v>0</v>
      </c>
    </row>
    <row r="41" spans="1:6" x14ac:dyDescent="0.25">
      <c r="A41" s="13" t="s">
        <v>59</v>
      </c>
      <c r="B41" s="14" t="s">
        <v>45</v>
      </c>
      <c r="C41" s="9"/>
      <c r="D41" s="3"/>
      <c r="E41" s="3"/>
      <c r="F41" s="3"/>
    </row>
    <row r="42" spans="1:6" x14ac:dyDescent="0.25">
      <c r="A42" s="27" t="s">
        <v>139</v>
      </c>
      <c r="B42" s="6" t="s">
        <v>24</v>
      </c>
      <c r="C42" s="9"/>
      <c r="D42" s="3"/>
      <c r="E42" s="3"/>
      <c r="F42" s="3"/>
    </row>
    <row r="43" spans="1:6" ht="30" x14ac:dyDescent="0.25">
      <c r="A43" s="27" t="s">
        <v>140</v>
      </c>
      <c r="B43" s="6" t="s">
        <v>46</v>
      </c>
      <c r="C43" s="9">
        <v>4</v>
      </c>
      <c r="D43" s="3"/>
      <c r="E43" s="23"/>
      <c r="F43" s="23">
        <f>E43*C43</f>
        <v>0</v>
      </c>
    </row>
    <row r="44" spans="1:6" x14ac:dyDescent="0.25">
      <c r="A44" s="27" t="s">
        <v>141</v>
      </c>
      <c r="B44" s="6" t="s">
        <v>23</v>
      </c>
      <c r="C44" s="9"/>
      <c r="D44" s="3"/>
      <c r="E44" s="3"/>
      <c r="F44" s="3"/>
    </row>
    <row r="45" spans="1:6" x14ac:dyDescent="0.25">
      <c r="A45" s="13" t="s">
        <v>122</v>
      </c>
      <c r="B45" s="14" t="s">
        <v>47</v>
      </c>
      <c r="C45" s="15"/>
      <c r="D45" s="16"/>
      <c r="E45" s="16"/>
      <c r="F45" s="16"/>
    </row>
    <row r="46" spans="1:6" x14ac:dyDescent="0.25">
      <c r="A46" s="27" t="s">
        <v>142</v>
      </c>
      <c r="B46" s="6" t="s">
        <v>24</v>
      </c>
      <c r="C46" s="9"/>
      <c r="D46" s="3"/>
      <c r="E46" s="3"/>
      <c r="F46" s="3"/>
    </row>
    <row r="47" spans="1:6" ht="30" x14ac:dyDescent="0.25">
      <c r="A47" s="27" t="s">
        <v>143</v>
      </c>
      <c r="B47" s="6" t="s">
        <v>39</v>
      </c>
      <c r="C47" s="9">
        <v>4</v>
      </c>
      <c r="D47" s="3"/>
      <c r="E47" s="23"/>
      <c r="F47" s="23">
        <f>E47*C47</f>
        <v>0</v>
      </c>
    </row>
    <row r="48" spans="1:6" x14ac:dyDescent="0.25">
      <c r="A48" s="27" t="s">
        <v>144</v>
      </c>
      <c r="B48" s="6" t="s">
        <v>20</v>
      </c>
      <c r="C48" s="9"/>
      <c r="D48" s="3"/>
      <c r="E48" s="3"/>
      <c r="F48" s="3"/>
    </row>
    <row r="49" spans="1:6" ht="45" x14ac:dyDescent="0.25">
      <c r="A49" s="27" t="s">
        <v>123</v>
      </c>
      <c r="B49" s="6" t="s">
        <v>18</v>
      </c>
      <c r="C49" s="9"/>
      <c r="D49" s="3"/>
      <c r="E49" s="3"/>
      <c r="F49" s="3"/>
    </row>
    <row r="50" spans="1:6" ht="60" x14ac:dyDescent="0.25">
      <c r="A50" s="27" t="s">
        <v>145</v>
      </c>
      <c r="B50" s="6" t="s">
        <v>105</v>
      </c>
      <c r="C50" s="9"/>
      <c r="D50" s="3"/>
      <c r="E50" s="3"/>
      <c r="F50" s="3"/>
    </row>
    <row r="51" spans="1:6" x14ac:dyDescent="0.25">
      <c r="A51" s="32" t="s">
        <v>109</v>
      </c>
      <c r="B51" s="33"/>
      <c r="C51" s="33"/>
      <c r="D51" s="33"/>
      <c r="E51" s="17"/>
      <c r="F51" s="24">
        <f>SUM(F36:F47)</f>
        <v>0</v>
      </c>
    </row>
    <row r="52" spans="1:6" ht="15" customHeight="1" x14ac:dyDescent="0.25"/>
    <row r="53" spans="1:6" ht="15" customHeight="1" x14ac:dyDescent="0.25">
      <c r="A53" s="12"/>
      <c r="B53" s="12" t="s">
        <v>40</v>
      </c>
      <c r="C53" s="12" t="s">
        <v>121</v>
      </c>
      <c r="D53" s="2" t="s">
        <v>99</v>
      </c>
      <c r="E53" s="2" t="s">
        <v>97</v>
      </c>
      <c r="F53" s="2" t="s">
        <v>98</v>
      </c>
    </row>
    <row r="54" spans="1:6" ht="47.25" x14ac:dyDescent="0.25">
      <c r="A54" s="4" t="s">
        <v>10</v>
      </c>
      <c r="B54" s="7" t="s">
        <v>48</v>
      </c>
      <c r="C54" s="8"/>
      <c r="D54" s="5"/>
      <c r="E54" s="5"/>
      <c r="F54" s="5"/>
    </row>
    <row r="55" spans="1:6" x14ac:dyDescent="0.25">
      <c r="A55" s="27" t="s">
        <v>60</v>
      </c>
      <c r="B55" s="6" t="s">
        <v>42</v>
      </c>
      <c r="C55" s="9"/>
      <c r="D55" s="3"/>
      <c r="E55" s="3"/>
      <c r="F55" s="3"/>
    </row>
    <row r="56" spans="1:6" x14ac:dyDescent="0.25">
      <c r="A56" s="21" t="s">
        <v>61</v>
      </c>
      <c r="B56" s="6" t="s">
        <v>19</v>
      </c>
      <c r="C56" s="9"/>
      <c r="D56" s="3"/>
      <c r="E56" s="3"/>
      <c r="F56" s="3"/>
    </row>
    <row r="57" spans="1:6" x14ac:dyDescent="0.25">
      <c r="A57" s="21" t="s">
        <v>62</v>
      </c>
      <c r="B57" s="6" t="s">
        <v>17</v>
      </c>
      <c r="C57" s="9"/>
      <c r="D57" s="3"/>
      <c r="E57" s="3"/>
      <c r="F57" s="3"/>
    </row>
    <row r="58" spans="1:6" x14ac:dyDescent="0.25">
      <c r="A58" s="13" t="s">
        <v>63</v>
      </c>
      <c r="B58" s="14" t="s">
        <v>41</v>
      </c>
      <c r="C58" s="15"/>
      <c r="D58" s="16"/>
      <c r="E58" s="16"/>
      <c r="F58" s="16"/>
    </row>
    <row r="59" spans="1:6" x14ac:dyDescent="0.25">
      <c r="A59" s="27" t="s">
        <v>146</v>
      </c>
      <c r="B59" s="6" t="s">
        <v>44</v>
      </c>
      <c r="C59" s="9"/>
      <c r="D59" s="3"/>
      <c r="E59" s="3"/>
      <c r="F59" s="3"/>
    </row>
    <row r="60" spans="1:6" ht="30" x14ac:dyDescent="0.25">
      <c r="A60" s="27" t="s">
        <v>147</v>
      </c>
      <c r="B60" s="6" t="s">
        <v>32</v>
      </c>
      <c r="C60" s="9">
        <v>10</v>
      </c>
      <c r="D60" s="3"/>
      <c r="E60" s="23"/>
      <c r="F60" s="23">
        <f>E60*C60</f>
        <v>0</v>
      </c>
    </row>
    <row r="61" spans="1:6" ht="30" x14ac:dyDescent="0.25">
      <c r="A61" s="27" t="s">
        <v>148</v>
      </c>
      <c r="B61" s="6" t="s">
        <v>131</v>
      </c>
      <c r="C61" s="9">
        <v>10</v>
      </c>
      <c r="D61" s="3"/>
      <c r="E61" s="23"/>
      <c r="F61" s="23">
        <f>E61*C61</f>
        <v>0</v>
      </c>
    </row>
    <row r="62" spans="1:6" x14ac:dyDescent="0.25">
      <c r="A62" s="27" t="s">
        <v>149</v>
      </c>
      <c r="B62" s="6" t="s">
        <v>51</v>
      </c>
      <c r="C62" s="9"/>
      <c r="D62" s="3"/>
      <c r="E62" s="3"/>
      <c r="F62" s="3"/>
    </row>
    <row r="63" spans="1:6" ht="30" x14ac:dyDescent="0.25">
      <c r="A63" s="27" t="s">
        <v>150</v>
      </c>
      <c r="B63" s="6" t="s">
        <v>52</v>
      </c>
      <c r="C63" s="9">
        <v>10</v>
      </c>
      <c r="D63" s="3"/>
      <c r="E63" s="23"/>
      <c r="F63" s="23">
        <f>E63*C63</f>
        <v>0</v>
      </c>
    </row>
    <row r="64" spans="1:6" ht="30" x14ac:dyDescent="0.25">
      <c r="A64" s="27" t="s">
        <v>151</v>
      </c>
      <c r="B64" s="6" t="s">
        <v>130</v>
      </c>
      <c r="C64" s="9">
        <v>10</v>
      </c>
      <c r="D64" s="3"/>
      <c r="E64" s="23"/>
      <c r="F64" s="23">
        <f>E64*C64</f>
        <v>0</v>
      </c>
    </row>
    <row r="65" spans="1:6" x14ac:dyDescent="0.25">
      <c r="A65" s="13" t="s">
        <v>64</v>
      </c>
      <c r="B65" s="14" t="s">
        <v>47</v>
      </c>
      <c r="C65" s="15"/>
      <c r="D65" s="16"/>
      <c r="E65" s="16"/>
      <c r="F65" s="16"/>
    </row>
    <row r="66" spans="1:6" x14ac:dyDescent="0.25">
      <c r="A66" s="27" t="s">
        <v>152</v>
      </c>
      <c r="B66" s="6" t="s">
        <v>24</v>
      </c>
      <c r="C66" s="9"/>
      <c r="D66" s="3"/>
      <c r="E66" s="3"/>
      <c r="F66" s="3"/>
    </row>
    <row r="67" spans="1:6" ht="30" x14ac:dyDescent="0.25">
      <c r="A67" s="27" t="s">
        <v>153</v>
      </c>
      <c r="B67" s="6" t="s">
        <v>38</v>
      </c>
      <c r="C67" s="9">
        <v>10</v>
      </c>
      <c r="D67" s="3"/>
      <c r="E67" s="23"/>
      <c r="F67" s="23">
        <f>E67*C67</f>
        <v>0</v>
      </c>
    </row>
    <row r="68" spans="1:6" ht="30" x14ac:dyDescent="0.25">
      <c r="A68" s="27" t="s">
        <v>154</v>
      </c>
      <c r="B68" s="6" t="s">
        <v>132</v>
      </c>
      <c r="C68" s="9">
        <v>10</v>
      </c>
      <c r="D68" s="3"/>
      <c r="E68" s="23"/>
      <c r="F68" s="23">
        <f>E68*C68</f>
        <v>0</v>
      </c>
    </row>
    <row r="69" spans="1:6" x14ac:dyDescent="0.25">
      <c r="A69" s="27" t="s">
        <v>155</v>
      </c>
      <c r="B69" s="6" t="s">
        <v>20</v>
      </c>
      <c r="C69" s="9"/>
      <c r="D69" s="3"/>
      <c r="E69" s="3"/>
      <c r="F69" s="3"/>
    </row>
    <row r="70" spans="1:6" x14ac:dyDescent="0.25">
      <c r="A70" s="13" t="s">
        <v>65</v>
      </c>
      <c r="B70" s="14" t="s">
        <v>53</v>
      </c>
      <c r="C70" s="15"/>
      <c r="D70" s="16"/>
      <c r="E70" s="16"/>
      <c r="F70" s="16"/>
    </row>
    <row r="71" spans="1:6" x14ac:dyDescent="0.25">
      <c r="A71" s="27" t="s">
        <v>156</v>
      </c>
      <c r="B71" s="6" t="s">
        <v>24</v>
      </c>
      <c r="C71" s="9"/>
      <c r="D71" s="3"/>
      <c r="E71" s="3"/>
      <c r="F71" s="3"/>
    </row>
    <row r="72" spans="1:6" ht="30" x14ac:dyDescent="0.25">
      <c r="A72" s="27" t="s">
        <v>157</v>
      </c>
      <c r="B72" s="6" t="s">
        <v>54</v>
      </c>
      <c r="C72" s="9">
        <v>10</v>
      </c>
      <c r="D72" s="3"/>
      <c r="E72" s="23"/>
      <c r="F72" s="23">
        <f>E72*C72</f>
        <v>0</v>
      </c>
    </row>
    <row r="73" spans="1:6" x14ac:dyDescent="0.25">
      <c r="A73" s="27" t="s">
        <v>158</v>
      </c>
      <c r="B73" s="6" t="s">
        <v>25</v>
      </c>
      <c r="C73" s="9"/>
      <c r="D73" s="3"/>
      <c r="E73" s="3"/>
      <c r="F73" s="3"/>
    </row>
    <row r="74" spans="1:6" ht="45" x14ac:dyDescent="0.25">
      <c r="A74" s="27" t="s">
        <v>66</v>
      </c>
      <c r="B74" s="6" t="s">
        <v>18</v>
      </c>
      <c r="C74" s="9"/>
      <c r="D74" s="3"/>
      <c r="E74" s="3"/>
      <c r="F74" s="3"/>
    </row>
    <row r="75" spans="1:6" ht="75" x14ac:dyDescent="0.25">
      <c r="A75" s="27" t="s">
        <v>159</v>
      </c>
      <c r="B75" s="6" t="s">
        <v>104</v>
      </c>
      <c r="C75" s="9"/>
      <c r="D75" s="3"/>
      <c r="E75" s="3"/>
      <c r="F75" s="3"/>
    </row>
    <row r="76" spans="1:6" x14ac:dyDescent="0.25">
      <c r="A76" s="32" t="s">
        <v>109</v>
      </c>
      <c r="B76" s="33"/>
      <c r="C76" s="33"/>
      <c r="D76" s="33"/>
      <c r="E76" s="17"/>
      <c r="F76" s="28">
        <f>SUM(F60:F72)</f>
        <v>0</v>
      </c>
    </row>
    <row r="77" spans="1:6" ht="15" customHeight="1" x14ac:dyDescent="0.25"/>
    <row r="78" spans="1:6" ht="15" customHeight="1" x14ac:dyDescent="0.25">
      <c r="A78" s="12"/>
      <c r="B78" s="12" t="s">
        <v>40</v>
      </c>
      <c r="C78" s="12" t="s">
        <v>121</v>
      </c>
      <c r="D78" s="2" t="s">
        <v>99</v>
      </c>
      <c r="E78" s="2" t="s">
        <v>97</v>
      </c>
      <c r="F78" s="2" t="s">
        <v>98</v>
      </c>
    </row>
    <row r="79" spans="1:6" ht="47.25" x14ac:dyDescent="0.25">
      <c r="A79" s="4" t="s">
        <v>11</v>
      </c>
      <c r="B79" s="7" t="s">
        <v>92</v>
      </c>
      <c r="C79" s="8"/>
      <c r="D79" s="5"/>
      <c r="E79" s="5"/>
      <c r="F79" s="5"/>
    </row>
    <row r="80" spans="1:6" x14ac:dyDescent="0.25">
      <c r="A80" s="27" t="s">
        <v>67</v>
      </c>
      <c r="B80" s="6" t="s">
        <v>42</v>
      </c>
      <c r="C80" s="9"/>
      <c r="D80" s="3"/>
      <c r="E80" s="3"/>
      <c r="F80" s="3"/>
    </row>
    <row r="81" spans="1:6" x14ac:dyDescent="0.25">
      <c r="A81" s="21" t="s">
        <v>68</v>
      </c>
      <c r="B81" s="6" t="s">
        <v>21</v>
      </c>
      <c r="C81" s="9"/>
      <c r="D81" s="3"/>
      <c r="E81" s="3"/>
      <c r="F81" s="3"/>
    </row>
    <row r="82" spans="1:6" x14ac:dyDescent="0.25">
      <c r="A82" s="21" t="s">
        <v>69</v>
      </c>
      <c r="B82" s="6" t="s">
        <v>22</v>
      </c>
      <c r="C82" s="9"/>
      <c r="D82" s="3"/>
      <c r="E82" s="3"/>
      <c r="F82" s="3"/>
    </row>
    <row r="83" spans="1:6" x14ac:dyDescent="0.25">
      <c r="A83" s="13" t="s">
        <v>70</v>
      </c>
      <c r="B83" s="14" t="s">
        <v>41</v>
      </c>
      <c r="C83" s="15"/>
      <c r="D83" s="16"/>
      <c r="E83" s="16"/>
      <c r="F83" s="16"/>
    </row>
    <row r="84" spans="1:6" x14ac:dyDescent="0.25">
      <c r="A84" s="19" t="s">
        <v>71</v>
      </c>
      <c r="B84" s="18" t="s">
        <v>44</v>
      </c>
      <c r="C84" s="9"/>
      <c r="D84" s="3"/>
      <c r="E84" s="3"/>
      <c r="F84" s="3"/>
    </row>
    <row r="85" spans="1:6" ht="30" x14ac:dyDescent="0.25">
      <c r="A85" s="27" t="s">
        <v>72</v>
      </c>
      <c r="B85" s="6" t="s">
        <v>110</v>
      </c>
      <c r="C85" s="9">
        <v>10</v>
      </c>
      <c r="D85" s="3"/>
      <c r="E85" s="23"/>
      <c r="F85" s="23">
        <f t="shared" ref="F85:F91" si="0">E85*C85</f>
        <v>0</v>
      </c>
    </row>
    <row r="86" spans="1:6" ht="30" x14ac:dyDescent="0.25">
      <c r="A86" s="27" t="s">
        <v>73</v>
      </c>
      <c r="B86" s="6" t="s">
        <v>36</v>
      </c>
      <c r="C86" s="9">
        <v>10</v>
      </c>
      <c r="D86" s="3"/>
      <c r="E86" s="23"/>
      <c r="F86" s="23">
        <f t="shared" si="0"/>
        <v>0</v>
      </c>
    </row>
    <row r="87" spans="1:6" ht="30" x14ac:dyDescent="0.25">
      <c r="A87" s="27" t="s">
        <v>160</v>
      </c>
      <c r="B87" s="6" t="s">
        <v>35</v>
      </c>
      <c r="C87" s="9">
        <v>10</v>
      </c>
      <c r="D87" s="3"/>
      <c r="E87" s="23"/>
      <c r="F87" s="23">
        <f t="shared" si="0"/>
        <v>0</v>
      </c>
    </row>
    <row r="88" spans="1:6" ht="30" x14ac:dyDescent="0.25">
      <c r="A88" s="27" t="s">
        <v>161</v>
      </c>
      <c r="B88" s="6" t="s">
        <v>111</v>
      </c>
      <c r="C88" s="9">
        <v>10</v>
      </c>
      <c r="D88" s="3"/>
      <c r="E88" s="23"/>
      <c r="F88" s="23">
        <f t="shared" si="0"/>
        <v>0</v>
      </c>
    </row>
    <row r="89" spans="1:6" ht="30" x14ac:dyDescent="0.25">
      <c r="A89" s="27" t="s">
        <v>162</v>
      </c>
      <c r="B89" s="6" t="s">
        <v>112</v>
      </c>
      <c r="C89" s="9">
        <v>10</v>
      </c>
      <c r="D89" s="3"/>
      <c r="E89" s="23"/>
      <c r="F89" s="23">
        <f t="shared" si="0"/>
        <v>0</v>
      </c>
    </row>
    <row r="90" spans="1:6" ht="30" x14ac:dyDescent="0.25">
      <c r="A90" s="27" t="s">
        <v>163</v>
      </c>
      <c r="B90" s="6" t="s">
        <v>113</v>
      </c>
      <c r="C90" s="9">
        <v>10</v>
      </c>
      <c r="D90" s="3"/>
      <c r="E90" s="23"/>
      <c r="F90" s="23">
        <f t="shared" si="0"/>
        <v>0</v>
      </c>
    </row>
    <row r="91" spans="1:6" ht="30" x14ac:dyDescent="0.25">
      <c r="A91" s="27" t="s">
        <v>164</v>
      </c>
      <c r="B91" s="6" t="s">
        <v>114</v>
      </c>
      <c r="C91" s="9">
        <v>10</v>
      </c>
      <c r="D91" s="3"/>
      <c r="E91" s="23"/>
      <c r="F91" s="23">
        <f t="shared" si="0"/>
        <v>0</v>
      </c>
    </row>
    <row r="92" spans="1:6" x14ac:dyDescent="0.25">
      <c r="A92" s="19" t="s">
        <v>124</v>
      </c>
      <c r="B92" s="18" t="s">
        <v>51</v>
      </c>
      <c r="C92" s="9"/>
      <c r="D92" s="3"/>
      <c r="E92" s="3"/>
      <c r="F92" s="3"/>
    </row>
    <row r="93" spans="1:6" ht="30" x14ac:dyDescent="0.25">
      <c r="A93" s="27" t="s">
        <v>125</v>
      </c>
      <c r="B93" s="6" t="s">
        <v>115</v>
      </c>
      <c r="C93" s="9">
        <v>10</v>
      </c>
      <c r="D93" s="3"/>
      <c r="E93" s="23"/>
      <c r="F93" s="23">
        <f t="shared" ref="F93:F99" si="1">E93*C93</f>
        <v>0</v>
      </c>
    </row>
    <row r="94" spans="1:6" ht="30" x14ac:dyDescent="0.25">
      <c r="A94" s="27" t="s">
        <v>126</v>
      </c>
      <c r="B94" s="6" t="s">
        <v>116</v>
      </c>
      <c r="C94" s="9">
        <v>10</v>
      </c>
      <c r="D94" s="3"/>
      <c r="E94" s="23"/>
      <c r="F94" s="23">
        <f t="shared" si="1"/>
        <v>0</v>
      </c>
    </row>
    <row r="95" spans="1:6" ht="30" x14ac:dyDescent="0.25">
      <c r="A95" s="27" t="s">
        <v>165</v>
      </c>
      <c r="B95" s="6" t="s">
        <v>93</v>
      </c>
      <c r="C95" s="9">
        <v>10</v>
      </c>
      <c r="D95" s="3"/>
      <c r="E95" s="23"/>
      <c r="F95" s="23">
        <f t="shared" si="1"/>
        <v>0</v>
      </c>
    </row>
    <row r="96" spans="1:6" ht="30" x14ac:dyDescent="0.25">
      <c r="A96" s="27" t="s">
        <v>166</v>
      </c>
      <c r="B96" s="6" t="s">
        <v>117</v>
      </c>
      <c r="C96" s="9">
        <v>10</v>
      </c>
      <c r="D96" s="3"/>
      <c r="E96" s="23"/>
      <c r="F96" s="23">
        <f t="shared" si="1"/>
        <v>0</v>
      </c>
    </row>
    <row r="97" spans="1:6" ht="30" x14ac:dyDescent="0.25">
      <c r="A97" s="27" t="s">
        <v>167</v>
      </c>
      <c r="B97" s="6" t="s">
        <v>101</v>
      </c>
      <c r="C97" s="9">
        <v>10</v>
      </c>
      <c r="D97" s="3"/>
      <c r="E97" s="23"/>
      <c r="F97" s="23">
        <f t="shared" si="1"/>
        <v>0</v>
      </c>
    </row>
    <row r="98" spans="1:6" ht="30" x14ac:dyDescent="0.25">
      <c r="A98" s="27" t="s">
        <v>168</v>
      </c>
      <c r="B98" s="6" t="s">
        <v>118</v>
      </c>
      <c r="C98" s="9">
        <v>10</v>
      </c>
      <c r="D98" s="3"/>
      <c r="E98" s="23"/>
      <c r="F98" s="23">
        <f t="shared" si="1"/>
        <v>0</v>
      </c>
    </row>
    <row r="99" spans="1:6" ht="30" x14ac:dyDescent="0.25">
      <c r="A99" s="27" t="s">
        <v>169</v>
      </c>
      <c r="B99" s="6" t="s">
        <v>119</v>
      </c>
      <c r="C99" s="9">
        <v>10</v>
      </c>
      <c r="D99" s="3"/>
      <c r="E99" s="23"/>
      <c r="F99" s="23">
        <f t="shared" si="1"/>
        <v>0</v>
      </c>
    </row>
    <row r="100" spans="1:6" x14ac:dyDescent="0.25">
      <c r="A100" s="13" t="s">
        <v>74</v>
      </c>
      <c r="B100" s="14" t="s">
        <v>45</v>
      </c>
      <c r="C100" s="9"/>
      <c r="D100" s="3"/>
      <c r="E100" s="3"/>
      <c r="F100" s="3"/>
    </row>
    <row r="101" spans="1:6" x14ac:dyDescent="0.25">
      <c r="A101" s="27" t="s">
        <v>75</v>
      </c>
      <c r="B101" s="6" t="s">
        <v>24</v>
      </c>
      <c r="C101" s="9"/>
      <c r="D101" s="3"/>
      <c r="E101" s="3"/>
      <c r="F101" s="3"/>
    </row>
    <row r="102" spans="1:6" ht="30" x14ac:dyDescent="0.25">
      <c r="A102" s="27" t="s">
        <v>76</v>
      </c>
      <c r="B102" s="6" t="s">
        <v>94</v>
      </c>
      <c r="C102" s="9">
        <v>10</v>
      </c>
      <c r="D102" s="3"/>
      <c r="E102" s="23"/>
      <c r="F102" s="23">
        <f>E102*C102</f>
        <v>0</v>
      </c>
    </row>
    <row r="103" spans="1:6" x14ac:dyDescent="0.25">
      <c r="A103" s="27" t="s">
        <v>77</v>
      </c>
      <c r="B103" s="6" t="s">
        <v>23</v>
      </c>
      <c r="C103" s="9"/>
      <c r="D103" s="3"/>
      <c r="E103" s="3"/>
      <c r="F103" s="3"/>
    </row>
    <row r="104" spans="1:6" x14ac:dyDescent="0.25">
      <c r="A104" s="13" t="s">
        <v>78</v>
      </c>
      <c r="B104" s="14" t="s">
        <v>47</v>
      </c>
      <c r="C104" s="15"/>
      <c r="D104" s="16"/>
      <c r="E104" s="16"/>
      <c r="F104" s="16"/>
    </row>
    <row r="105" spans="1:6" x14ac:dyDescent="0.25">
      <c r="A105" s="27" t="s">
        <v>79</v>
      </c>
      <c r="B105" s="6" t="s">
        <v>24</v>
      </c>
      <c r="C105" s="9"/>
      <c r="D105" s="3"/>
      <c r="E105" s="3"/>
      <c r="F105" s="3"/>
    </row>
    <row r="106" spans="1:6" ht="30" x14ac:dyDescent="0.25">
      <c r="A106" s="27" t="s">
        <v>80</v>
      </c>
      <c r="B106" s="6" t="s">
        <v>37</v>
      </c>
      <c r="C106" s="9">
        <v>10</v>
      </c>
      <c r="D106" s="3"/>
      <c r="E106" s="23"/>
      <c r="F106" s="23">
        <f>E106*C106</f>
        <v>0</v>
      </c>
    </row>
    <row r="107" spans="1:6" x14ac:dyDescent="0.25">
      <c r="A107" s="27" t="s">
        <v>81</v>
      </c>
      <c r="B107" s="6" t="s">
        <v>20</v>
      </c>
      <c r="C107" s="9"/>
      <c r="D107" s="3"/>
      <c r="E107" s="3"/>
      <c r="F107" s="3"/>
    </row>
    <row r="108" spans="1:6" ht="45" x14ac:dyDescent="0.25">
      <c r="A108" s="27" t="s">
        <v>82</v>
      </c>
      <c r="B108" s="6" t="s">
        <v>18</v>
      </c>
      <c r="C108" s="9"/>
      <c r="D108" s="3"/>
      <c r="E108" s="3"/>
      <c r="F108" s="3"/>
    </row>
    <row r="109" spans="1:6" ht="75" x14ac:dyDescent="0.25">
      <c r="A109" s="27" t="s">
        <v>83</v>
      </c>
      <c r="B109" s="6" t="s">
        <v>103</v>
      </c>
      <c r="C109" s="9"/>
      <c r="D109" s="3"/>
      <c r="E109" s="3"/>
      <c r="F109" s="3"/>
    </row>
    <row r="110" spans="1:6" x14ac:dyDescent="0.25">
      <c r="A110" s="32" t="s">
        <v>109</v>
      </c>
      <c r="B110" s="33"/>
      <c r="C110" s="33"/>
      <c r="D110" s="33"/>
      <c r="E110" s="17"/>
      <c r="F110" s="24">
        <f>SUM(F85:F106)</f>
        <v>0</v>
      </c>
    </row>
    <row r="111" spans="1:6" ht="15" customHeight="1" x14ac:dyDescent="0.25"/>
    <row r="112" spans="1:6" ht="15" customHeight="1" x14ac:dyDescent="0.25">
      <c r="A112" s="12"/>
      <c r="B112" s="12" t="s">
        <v>40</v>
      </c>
      <c r="C112" s="12" t="s">
        <v>121</v>
      </c>
      <c r="D112" s="2" t="s">
        <v>99</v>
      </c>
      <c r="E112" s="2" t="s">
        <v>97</v>
      </c>
      <c r="F112" s="2" t="s">
        <v>98</v>
      </c>
    </row>
    <row r="113" spans="1:6" ht="31.5" x14ac:dyDescent="0.25">
      <c r="A113" s="4" t="s">
        <v>12</v>
      </c>
      <c r="B113" s="7" t="s">
        <v>96</v>
      </c>
      <c r="C113" s="8"/>
      <c r="D113" s="5"/>
      <c r="E113" s="5"/>
      <c r="F113" s="5"/>
    </row>
    <row r="114" spans="1:6" x14ac:dyDescent="0.25">
      <c r="A114" s="27" t="s">
        <v>84</v>
      </c>
      <c r="B114" s="6" t="s">
        <v>8</v>
      </c>
      <c r="C114" s="9"/>
      <c r="D114" s="3"/>
      <c r="E114" s="3"/>
      <c r="F114" s="3"/>
    </row>
    <row r="115" spans="1:6" x14ac:dyDescent="0.25">
      <c r="A115" s="27" t="s">
        <v>85</v>
      </c>
      <c r="B115" s="6" t="s">
        <v>28</v>
      </c>
      <c r="C115" s="9"/>
      <c r="D115" s="3"/>
      <c r="E115" s="3"/>
      <c r="F115" s="3"/>
    </row>
    <row r="116" spans="1:6" x14ac:dyDescent="0.25">
      <c r="A116" s="27" t="s">
        <v>86</v>
      </c>
      <c r="B116" s="6" t="s">
        <v>29</v>
      </c>
      <c r="C116" s="9"/>
      <c r="D116" s="3"/>
      <c r="E116" s="3"/>
      <c r="F116" s="3"/>
    </row>
    <row r="117" spans="1:6" x14ac:dyDescent="0.25">
      <c r="A117" s="27" t="s">
        <v>87</v>
      </c>
      <c r="B117" s="6" t="s">
        <v>27</v>
      </c>
      <c r="C117" s="15"/>
      <c r="D117" s="16"/>
      <c r="E117" s="16"/>
      <c r="F117" s="16"/>
    </row>
    <row r="118" spans="1:6" ht="30" x14ac:dyDescent="0.25">
      <c r="A118" s="27" t="s">
        <v>88</v>
      </c>
      <c r="B118" s="6" t="s">
        <v>95</v>
      </c>
      <c r="C118" s="9">
        <v>10</v>
      </c>
      <c r="D118" s="3"/>
      <c r="E118" s="23"/>
      <c r="F118" s="23">
        <f>E118*C118</f>
        <v>0</v>
      </c>
    </row>
    <row r="119" spans="1:6" x14ac:dyDescent="0.25">
      <c r="A119" s="27" t="s">
        <v>89</v>
      </c>
      <c r="B119" s="6" t="s">
        <v>26</v>
      </c>
      <c r="C119" s="9"/>
      <c r="D119" s="3"/>
      <c r="E119" s="3"/>
      <c r="F119" s="3"/>
    </row>
    <row r="120" spans="1:6" x14ac:dyDescent="0.25">
      <c r="A120" s="27" t="s">
        <v>90</v>
      </c>
      <c r="B120" s="6" t="s">
        <v>19</v>
      </c>
      <c r="C120" s="9"/>
      <c r="D120" s="3"/>
      <c r="E120" s="3"/>
      <c r="F120" s="3"/>
    </row>
    <row r="121" spans="1:6" ht="45" x14ac:dyDescent="0.25">
      <c r="A121" s="27" t="s">
        <v>91</v>
      </c>
      <c r="B121" s="6" t="s">
        <v>18</v>
      </c>
      <c r="C121" s="9"/>
      <c r="D121" s="3"/>
      <c r="E121" s="3"/>
      <c r="F121" s="3"/>
    </row>
    <row r="122" spans="1:6" ht="60" x14ac:dyDescent="0.25">
      <c r="A122" s="27" t="s">
        <v>170</v>
      </c>
      <c r="B122" s="6" t="s">
        <v>102</v>
      </c>
      <c r="C122" s="9"/>
      <c r="D122" s="3"/>
      <c r="E122" s="3"/>
      <c r="F122" s="3"/>
    </row>
    <row r="123" spans="1:6" x14ac:dyDescent="0.25">
      <c r="A123" s="32" t="s">
        <v>109</v>
      </c>
      <c r="B123" s="33"/>
      <c r="C123" s="33"/>
      <c r="D123" s="33"/>
      <c r="E123" s="17"/>
      <c r="F123" s="24">
        <f>F118</f>
        <v>0</v>
      </c>
    </row>
    <row r="124" spans="1:6" ht="15" customHeight="1" x14ac:dyDescent="0.25">
      <c r="D124" s="25"/>
      <c r="F124" s="26"/>
    </row>
    <row r="125" spans="1:6" ht="15" customHeight="1" x14ac:dyDescent="0.25">
      <c r="D125" s="25"/>
      <c r="F125" s="26"/>
    </row>
    <row r="126" spans="1:6" x14ac:dyDescent="0.25">
      <c r="A126"/>
      <c r="B126" s="43" t="s">
        <v>182</v>
      </c>
      <c r="C126" s="44"/>
      <c r="D126" s="45"/>
      <c r="E126" s="39">
        <f>SUM(F27,F51,F76,F110,F123)</f>
        <v>0</v>
      </c>
      <c r="F126" s="40"/>
    </row>
    <row r="127" spans="1:6" x14ac:dyDescent="0.25">
      <c r="A127"/>
      <c r="B127" s="46"/>
      <c r="C127" s="47"/>
      <c r="D127" s="48"/>
      <c r="E127" s="40"/>
      <c r="F127" s="40"/>
    </row>
    <row r="128" spans="1:6" x14ac:dyDescent="0.25">
      <c r="A128"/>
      <c r="B128" s="49" t="s">
        <v>176</v>
      </c>
      <c r="C128" s="50"/>
      <c r="D128" s="51"/>
      <c r="E128" s="41">
        <v>12</v>
      </c>
      <c r="F128" s="41"/>
    </row>
    <row r="129" spans="1:6" x14ac:dyDescent="0.25">
      <c r="A129"/>
      <c r="B129" s="52" t="s">
        <v>177</v>
      </c>
      <c r="C129" s="53"/>
      <c r="D129" s="54"/>
      <c r="E129" s="42">
        <f>E126*E128/100+E126</f>
        <v>0</v>
      </c>
      <c r="F129" s="41"/>
    </row>
    <row r="130" spans="1:6" x14ac:dyDescent="0.25">
      <c r="A130"/>
      <c r="B130" s="29"/>
      <c r="C130"/>
      <c r="D130"/>
    </row>
    <row r="131" spans="1:6" x14ac:dyDescent="0.25">
      <c r="A131" s="55" t="s">
        <v>178</v>
      </c>
      <c r="B131" s="55"/>
      <c r="C131" s="55"/>
      <c r="D131" s="55"/>
      <c r="E131" s="55"/>
      <c r="F131" s="55"/>
    </row>
    <row r="132" spans="1:6" x14ac:dyDescent="0.25">
      <c r="A132"/>
      <c r="B132" s="30"/>
      <c r="C132"/>
      <c r="D132"/>
    </row>
    <row r="133" spans="1:6" x14ac:dyDescent="0.25">
      <c r="A133" s="36" t="s">
        <v>179</v>
      </c>
      <c r="B133" s="36"/>
      <c r="C133" s="36"/>
      <c r="D133" s="36"/>
    </row>
    <row r="134" spans="1:6" x14ac:dyDescent="0.25">
      <c r="A134" s="37" t="s">
        <v>180</v>
      </c>
      <c r="B134" s="37"/>
      <c r="C134" s="37"/>
      <c r="D134" s="37"/>
    </row>
    <row r="135" spans="1:6" x14ac:dyDescent="0.25">
      <c r="A135" s="38" t="s">
        <v>181</v>
      </c>
      <c r="B135" s="38"/>
      <c r="C135" s="38"/>
      <c r="D135" s="38"/>
    </row>
    <row r="136" spans="1:6" ht="15" customHeight="1" x14ac:dyDescent="0.25"/>
    <row r="141" spans="1:6" ht="37.5" customHeight="1" x14ac:dyDescent="0.25"/>
  </sheetData>
  <mergeCells count="29">
    <mergeCell ref="E3:F3"/>
    <mergeCell ref="E2:F2"/>
    <mergeCell ref="A133:D133"/>
    <mergeCell ref="A134:D134"/>
    <mergeCell ref="A135:D135"/>
    <mergeCell ref="E126:F127"/>
    <mergeCell ref="E128:F128"/>
    <mergeCell ref="E129:F129"/>
    <mergeCell ref="B126:D127"/>
    <mergeCell ref="B128:D128"/>
    <mergeCell ref="B129:D129"/>
    <mergeCell ref="A131:F131"/>
    <mergeCell ref="C17:F17"/>
    <mergeCell ref="B10:F10"/>
    <mergeCell ref="B5:F5"/>
    <mergeCell ref="A6:F6"/>
    <mergeCell ref="A7:F7"/>
    <mergeCell ref="A8:F8"/>
    <mergeCell ref="B9:F9"/>
    <mergeCell ref="B11:F11"/>
    <mergeCell ref="B12:F12"/>
    <mergeCell ref="B13:F13"/>
    <mergeCell ref="B14:F14"/>
    <mergeCell ref="B15:F15"/>
    <mergeCell ref="A123:D123"/>
    <mergeCell ref="A27:D27"/>
    <mergeCell ref="A51:D51"/>
    <mergeCell ref="A76:D76"/>
    <mergeCell ref="A110:D110"/>
  </mergeCells>
  <pageMargins left="0.7" right="0.7" top="0.75" bottom="0.75" header="0.3" footer="0.3"/>
  <pageSetup paperSize="9" scale="73"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Tehniskā specifikācija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SvetlanaV</dc:creator>
  <cp:lastModifiedBy>Diāna Belozerova</cp:lastModifiedBy>
  <cp:lastPrinted>2016-11-07T06:53:24Z</cp:lastPrinted>
  <dcterms:created xsi:type="dcterms:W3CDTF">2014-01-31T14:57:46Z</dcterms:created>
  <dcterms:modified xsi:type="dcterms:W3CDTF">2017-08-10T12:06:00Z</dcterms:modified>
</cp:coreProperties>
</file>