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01"/>
  <workbookPr/>
  <mc:AlternateContent xmlns:mc="http://schemas.openxmlformats.org/markup-compatibility/2006">
    <mc:Choice Requires="x15">
      <x15ac:absPath xmlns:x15ac="http://schemas.microsoft.com/office/spreadsheetml/2010/11/ac" url="\\fs-02\iepirkumu_dala\Iepirkumi 2019.gads\Iepirkumi\1_Anna\58_2019_Pacientu ratu piegāde\"/>
    </mc:Choice>
  </mc:AlternateContent>
  <xr:revisionPtr revIDLastSave="0" documentId="8_{A9D89BE6-699E-4B64-936A-37DD41E303E4}" xr6:coauthVersionLast="43" xr6:coauthVersionMax="43" xr10:uidLastSave="{00000000-0000-0000-0000-000000000000}"/>
  <bookViews>
    <workbookView xWindow="-120" yWindow="-120" windowWidth="29040" windowHeight="17640" activeTab="4" xr2:uid="{00000000-000D-0000-FFFF-FFFF00000000}"/>
  </bookViews>
  <sheets>
    <sheet name="Saturs" sheetId="3" r:id="rId1"/>
    <sheet name="I daļa" sheetId="5" r:id="rId2"/>
    <sheet name="II daļa" sheetId="12" r:id="rId3"/>
    <sheet name="III daļa" sheetId="14" r:id="rId4"/>
    <sheet name="IV daļa" sheetId="13" r:id="rId5"/>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27" i="13" l="1"/>
  <c r="C28" i="13" s="1"/>
  <c r="C47" i="13"/>
  <c r="C48" i="13"/>
  <c r="C64" i="14"/>
  <c r="C65" i="14" s="1"/>
  <c r="C63" i="14"/>
  <c r="C28" i="14"/>
  <c r="C29" i="14" s="1"/>
  <c r="C28" i="5"/>
  <c r="C29" i="5" s="1"/>
  <c r="C65" i="5"/>
  <c r="C56" i="12"/>
  <c r="C55" i="12"/>
  <c r="C28" i="12"/>
  <c r="C29" i="12" s="1"/>
  <c r="C64" i="5"/>
  <c r="C57" i="12" l="1"/>
  <c r="C49" i="13"/>
  <c r="C66" i="5"/>
</calcChain>
</file>

<file path=xl/sharedStrings.xml><?xml version="1.0" encoding="utf-8"?>
<sst xmlns="http://schemas.openxmlformats.org/spreadsheetml/2006/main" count="431" uniqueCount="246">
  <si>
    <t>EKK:</t>
  </si>
  <si>
    <t>Hidrauliska augstuma regulācija;</t>
  </si>
  <si>
    <t xml:space="preserve">Tehniskās prasības: </t>
  </si>
  <si>
    <t>Veicamās funkcijas:</t>
  </si>
  <si>
    <t xml:space="preserve">Preces modelis, kods: </t>
  </si>
  <si>
    <t xml:space="preserve">Preces ražotājs:  </t>
  </si>
  <si>
    <t>1 vienības cena bez PVN, EUR:</t>
  </si>
  <si>
    <t>Paredzamais daudzums (gab.):</t>
  </si>
  <si>
    <t>Preces nosaukums, veicamās funkcijas, tehniskās prasības</t>
  </si>
  <si>
    <t>Nr.p.k.</t>
  </si>
  <si>
    <t>Tehniskā-finanšu piedāvājuma forma iepirkumam</t>
  </si>
  <si>
    <t>Vispārīgās prasības:</t>
  </si>
  <si>
    <t>1)</t>
  </si>
  <si>
    <t>Piedāvājuma cenā jāiekļauj visas izmaksas, kas saistītas ar piegādi, transportu un iekārtas nodošanu ekspluatācijā;</t>
  </si>
  <si>
    <t>2)</t>
  </si>
  <si>
    <t>3)</t>
  </si>
  <si>
    <t>4)</t>
  </si>
  <si>
    <t>5)</t>
  </si>
  <si>
    <t>6)</t>
  </si>
  <si>
    <t>7)</t>
  </si>
  <si>
    <t>8)</t>
  </si>
  <si>
    <t>Visas piedāvātās preces ir jaunas, iepriekš nelietotas un nesatur iepriekš lietotas vai atjaunotas sastāvdaļas vai komponentes;</t>
  </si>
  <si>
    <t>Daļa</t>
  </si>
  <si>
    <t>Sēdrati aprīkoti ar stumšanas rokturi aizmugurē;</t>
  </si>
  <si>
    <t>2.2.1</t>
  </si>
  <si>
    <t>2.2.2</t>
  </si>
  <si>
    <t>3.1.1</t>
  </si>
  <si>
    <t>Ar stumšanas rokturiem abos galos;</t>
  </si>
  <si>
    <t>Konstrukcija  aprīkota ar 4 gumijotiem riteņiem, vismaz 2 no tiem ir bloķējami;</t>
  </si>
  <si>
    <t>Matrača biezums ne mazāks kā 7 cm;</t>
  </si>
  <si>
    <t>1.1.1</t>
  </si>
  <si>
    <t>1.2.1</t>
  </si>
  <si>
    <t>1.2.2</t>
  </si>
  <si>
    <t>Konstrukcija no metāla, apdare no plastikāta vai metāla;</t>
  </si>
  <si>
    <t>Pārvietošanas palīglīdzekļi</t>
  </si>
  <si>
    <t>Pacientu sēdrati</t>
  </si>
  <si>
    <t>Daudzums</t>
  </si>
  <si>
    <t>Ratu garums ne mazāks kā 205 cm;</t>
  </si>
  <si>
    <t>Aprīkoti ar grozu vai nodalījumu pacienta mantām/piederumiem;</t>
  </si>
  <si>
    <t>Augstuma regulācijas apakšējā robeža ne lielāka kā 60 cm un augšējā robeža ne mazāka kā 85 cm;</t>
  </si>
  <si>
    <t>PVN likme % un EUR</t>
  </si>
  <si>
    <r>
      <t xml:space="preserve">KOPĒJĀ VĒRTĒJAMĀ CENA ar </t>
    </r>
    <r>
      <rPr>
        <b/>
        <sz val="10"/>
        <color theme="1"/>
        <rFont val="Times New Roman"/>
        <family val="1"/>
        <charset val="186"/>
      </rPr>
      <t>PVN, EUR</t>
    </r>
  </si>
  <si>
    <t>Apliecinu, ka piedāvājumā ir iekļautas visas izmaksas, kas saistītas ar preču iegādi un piegādi, t.sk., visi nodokļi un nodevas, kā arī visas netieši saistītās izmaksas, tajā skaitā visi iespējamie riski, kas saistīti ar tirgus cenu svārstībām plānotajā līguma izpildes laikā.</t>
  </si>
  <si>
    <t xml:space="preserve">Paraksts: </t>
  </si>
  <si>
    <t>____________________________________________</t>
  </si>
  <si>
    <t xml:space="preserve">(Pretendenta paraksttiesīgā persona vai pilnvarotais pārstāvis) </t>
  </si>
  <si>
    <t>Pielikums Nr.___</t>
  </si>
  <si>
    <t>Iepirkuma identifikācijas Nr. PSKUS _____</t>
  </si>
  <si>
    <r>
      <t>Atklāta konkursa „______</t>
    </r>
    <r>
      <rPr>
        <sz val="10"/>
        <color theme="1"/>
        <rFont val="Times New Roman"/>
        <family val="1"/>
        <charset val="186"/>
      </rPr>
      <t>” nolikumam</t>
    </r>
  </si>
  <si>
    <t>I daļa</t>
  </si>
  <si>
    <t>II daļa</t>
  </si>
  <si>
    <t>III daļa</t>
  </si>
  <si>
    <t>Saturs</t>
  </si>
  <si>
    <t>Preces nosaukums</t>
  </si>
  <si>
    <t>Piedāvātajām precēm garantijas termiņš ir ____ (______) mēneši no pieņemšanas - nodošanas akta abpusējas parakstīšanas brīža, bet ne mazāk kā 24 mēneši;</t>
  </si>
  <si>
    <t>Paredzamais daudzums (gab.)**:</t>
  </si>
  <si>
    <r>
      <t xml:space="preserve">KOPĒJĀ VĒRTĒJAMĀ CENA </t>
    </r>
    <r>
      <rPr>
        <b/>
        <sz val="10"/>
        <color theme="1"/>
        <rFont val="Times New Roman"/>
        <family val="1"/>
        <charset val="186"/>
      </rPr>
      <t>bez PVN, EUR par 2.daļu</t>
    </r>
  </si>
  <si>
    <t>Piegāde 2 mēnešu  laikā no pasūtījuma veikšanas brīža;</t>
  </si>
  <si>
    <t>Ne mazāk kā 2 sekciju virsma;</t>
  </si>
  <si>
    <t>Pacientu guļrati</t>
  </si>
  <si>
    <t>Līķu transportēšanas rati</t>
  </si>
  <si>
    <t>I daļa Pacientu guļrati</t>
  </si>
  <si>
    <t>II daļa Pacientu sēdrati</t>
  </si>
  <si>
    <t>KOPĒJĀ CENA 3. pozīcijai bez PVN, EUR:</t>
  </si>
  <si>
    <t>KOPĒJĀ CENA 1. pozīcijai bez PVN, EUR:</t>
  </si>
  <si>
    <t>Paredzēti mirušo pacientu pārvietošanai</t>
  </si>
  <si>
    <t>Matrača virsma no viegli tīrāma un dezinficējama materiāla, ādas imitācijas vai ar mazgājamu, ūdens necaurlaidīgu anti statisku pārvalku;</t>
  </si>
  <si>
    <t>1.2.3</t>
  </si>
  <si>
    <t>1.2.4</t>
  </si>
  <si>
    <t>1.2.5</t>
  </si>
  <si>
    <t>1.2.6</t>
  </si>
  <si>
    <t>1.2.7</t>
  </si>
  <si>
    <t>1.2.8</t>
  </si>
  <si>
    <t>1.2.9</t>
  </si>
  <si>
    <t>1.2.10</t>
  </si>
  <si>
    <t>1.2.11</t>
  </si>
  <si>
    <t>1.2.12</t>
  </si>
  <si>
    <t>1.2.13</t>
  </si>
  <si>
    <t>1.2.14</t>
  </si>
  <si>
    <t>1.2.15</t>
  </si>
  <si>
    <t>1.2.16</t>
  </si>
  <si>
    <t>1.2.17</t>
  </si>
  <si>
    <t>1.2.18</t>
  </si>
  <si>
    <t>1.2.19</t>
  </si>
  <si>
    <t>1.2.20</t>
  </si>
  <si>
    <t>1.2.21</t>
  </si>
  <si>
    <t>1.2.22</t>
  </si>
  <si>
    <t>3.2.1</t>
  </si>
  <si>
    <t>3.2.2</t>
  </si>
  <si>
    <t>3.2.3</t>
  </si>
  <si>
    <t>3.2.4</t>
  </si>
  <si>
    <t>3.2.5</t>
  </si>
  <si>
    <t>3.2.6</t>
  </si>
  <si>
    <t>3.2.7</t>
  </si>
  <si>
    <t>3.2.8</t>
  </si>
  <si>
    <t>3.2.9</t>
  </si>
  <si>
    <t>3.2.10</t>
  </si>
  <si>
    <t>3.2.11</t>
  </si>
  <si>
    <t>Riteņu diametrs vismaz 125 mm;</t>
  </si>
  <si>
    <t>Vertikāli nolaižamas sānu margas;</t>
  </si>
  <si>
    <t>Sānu margu forma bez asiem stūriem;</t>
  </si>
  <si>
    <t>Konstrukcija aprīkota ar 4 gumijotiem riteņiem ar centrālo bremžu sistēmu;</t>
  </si>
  <si>
    <t>Riteņu diametrs ne mazāks kā 180 mm;</t>
  </si>
  <si>
    <t>Stūros aizsargbamperi vai aizsargriņķi;</t>
  </si>
  <si>
    <t>Krēsla konstrukcija no metāla, apdare no plastikāta vai metāla;</t>
  </si>
  <si>
    <t>Komfortabls mākslīgas ādas vai analogs dezinficējams polsterējums krēslam un atzveltnei;</t>
  </si>
  <si>
    <t>Polstera biezums ne mazāks kā 5 cm;</t>
  </si>
  <si>
    <t>Mākslīgās ādas pārvalks bez šuvēm vai savienojumiem, iespējamas krāsu variācijas;</t>
  </si>
  <si>
    <t>Vertikāli paceļami roku balsti no poliuretāna vai alternatīva materiāla;</t>
  </si>
  <si>
    <t>Pieliekams kāju balsts zem ceļgala, izmantojams kreisajai vai labajai kājai;</t>
  </si>
  <si>
    <t>Aprīkots ar stumšanas rokturi;</t>
  </si>
  <si>
    <t>Piederumu grozs zem sēdvirsmas;</t>
  </si>
  <si>
    <t>Komfortabls makslīgās ādas vai analogs dezinficējams polsterējums krēslam un atzveltnei;</t>
  </si>
  <si>
    <t>Sēdrati aprīkoti ar grozu vai nodalījumu zem sēdvirsmas pacienta mantām/piederumiem;</t>
  </si>
  <si>
    <t>Krēsla vadība ar integrētu elektromotora palīdzību;</t>
  </si>
  <si>
    <t>Krēsls aprīkots ar iebūvētu akumulatoru;</t>
  </si>
  <si>
    <t>Motora darbināšanas svira ar pakāpenisku ātruma uzsākšanu;</t>
  </si>
  <si>
    <t>Krēsla motora darbība virzienam uz priekšu un atpakaļ;</t>
  </si>
  <si>
    <t>Motora ieslēgšanas un izslēgšanas slēdzis;</t>
  </si>
  <si>
    <t>Krēsla svars ne vairāk kā 65 kg.</t>
  </si>
  <si>
    <t>Pacientu sēdrati ar elektromotora piedziņu</t>
  </si>
  <si>
    <t>Riteņu rotācija 360 °;</t>
  </si>
  <si>
    <t>Paredzēti pacientu pārvietošanai</t>
  </si>
  <si>
    <t>1-sekcijas virsma;</t>
  </si>
  <si>
    <r>
      <t xml:space="preserve">KOPĒJĀ VĒRTĒJAMĀ CENA </t>
    </r>
    <r>
      <rPr>
        <b/>
        <sz val="10"/>
        <color theme="1"/>
        <rFont val="Times New Roman"/>
        <family val="1"/>
        <charset val="186"/>
      </rPr>
      <t>bez PVN, EUR par 3. daļu</t>
    </r>
  </si>
  <si>
    <t>KOPĒJĀ CENA 2. pozīcijai bez PVN, EUR:</t>
  </si>
  <si>
    <t>2.1.</t>
  </si>
  <si>
    <t>2.1.1.</t>
  </si>
  <si>
    <t>2.2.</t>
  </si>
  <si>
    <t>2.2.3</t>
  </si>
  <si>
    <t>2.2.4</t>
  </si>
  <si>
    <t>2.2.5</t>
  </si>
  <si>
    <t>2.2.6</t>
  </si>
  <si>
    <t>2.2.7</t>
  </si>
  <si>
    <t>2.2.8</t>
  </si>
  <si>
    <t>2.2.9</t>
  </si>
  <si>
    <t>2.2.10</t>
  </si>
  <si>
    <t>2.2.11</t>
  </si>
  <si>
    <t>2.2.13</t>
  </si>
  <si>
    <t>2.2.14</t>
  </si>
  <si>
    <t>2.2.15</t>
  </si>
  <si>
    <t>2.2.16</t>
  </si>
  <si>
    <t>3.2.12</t>
  </si>
  <si>
    <t>3.2.13</t>
  </si>
  <si>
    <t>3.2.14</t>
  </si>
  <si>
    <t>3.2.15</t>
  </si>
  <si>
    <t>3.2.16</t>
  </si>
  <si>
    <t>3.2.17</t>
  </si>
  <si>
    <t>3.2.18</t>
  </si>
  <si>
    <t>3.2.19</t>
  </si>
  <si>
    <t>3.2.20</t>
  </si>
  <si>
    <t>3.2.22</t>
  </si>
  <si>
    <t>3.2.23</t>
  </si>
  <si>
    <t>IVdaļa Līķu transportēšanas rati</t>
  </si>
  <si>
    <t>KOPĒJĀ CENA 4. pozīcijai bez PVN, EUR:</t>
  </si>
  <si>
    <t>4.1.1</t>
  </si>
  <si>
    <t>4.2.1</t>
  </si>
  <si>
    <t>4.2.2</t>
  </si>
  <si>
    <t>4.2.3</t>
  </si>
  <si>
    <t>4.2.4</t>
  </si>
  <si>
    <t>4.2.5</t>
  </si>
  <si>
    <t>4.2.6</t>
  </si>
  <si>
    <t>4.2.7</t>
  </si>
  <si>
    <t>4.2.8</t>
  </si>
  <si>
    <r>
      <t xml:space="preserve">KOPĒJĀ VĒRTĒJAMĀ CENA </t>
    </r>
    <r>
      <rPr>
        <b/>
        <sz val="10"/>
        <color theme="1"/>
        <rFont val="Times New Roman"/>
        <family val="1"/>
        <charset val="186"/>
      </rPr>
      <t>bez PVN, EUR par 4.daļu</t>
    </r>
  </si>
  <si>
    <t>IV daļa</t>
  </si>
  <si>
    <t>III daļa Pacientu sēdrati ar elektromotora piedziņu</t>
  </si>
  <si>
    <t>Krēsla svars ne vairāk kā 37 kg.</t>
  </si>
  <si>
    <t xml:space="preserve">Komplektācija: </t>
  </si>
  <si>
    <t>1.3.1</t>
  </si>
  <si>
    <t>1.3.2</t>
  </si>
  <si>
    <t>1.3.3</t>
  </si>
  <si>
    <t>1.3.4</t>
  </si>
  <si>
    <t>Vērtējamais daudzums***:</t>
  </si>
  <si>
    <t>Vienības cena bez PVN:</t>
  </si>
  <si>
    <t>Pretendenta piedāvātie parametri</t>
  </si>
  <si>
    <t>Atsauce uz informatīvo materiālu**</t>
  </si>
  <si>
    <t>KOPĒJĀ CENA 1.2. pozīcijai bez PVN, EUR:</t>
  </si>
  <si>
    <t>KOPĒJĀ CENA 1.3. pozīcijai bez PVN, EUR:</t>
  </si>
  <si>
    <r>
      <t xml:space="preserve">KOPĒJĀ VĒRTĒJAMĀ CENA </t>
    </r>
    <r>
      <rPr>
        <b/>
        <sz val="10"/>
        <color theme="1"/>
        <rFont val="Times New Roman"/>
        <family val="1"/>
        <charset val="186"/>
      </rPr>
      <t>bez PVN, EUR</t>
    </r>
  </si>
  <si>
    <t>Krāsu saskaņot ar Pasūtītāju pasūtījuma veikšanas brīdī, krāsu izvēlei jābūt iekļautai preces cenā.</t>
  </si>
  <si>
    <t>Matracis;</t>
  </si>
  <si>
    <t>Papīra ruļļa turētājs;</t>
  </si>
  <si>
    <t>5-tais ritenis.</t>
  </si>
  <si>
    <t>Guļvirsmas izmēri ne mazāki kā: 65 x 190 cm;</t>
  </si>
  <si>
    <t>Ratu konstrukcijas metāla detaļas apstrādātas tā, lai nodrošinātu paaugstinātu noturību pret koroziju (krāsojums, speciāls pārklājums vai tml.);</t>
  </si>
  <si>
    <t>Trendelburga pozīcija ne mazāka par -12º un reversā Trendelburga pozīcija ne mazāka par +7° leņķi;</t>
  </si>
  <si>
    <r>
      <t>Galvas sekcijas leņķa regulācija no 0° līdz  ne mazāk kā 60°</t>
    </r>
    <r>
      <rPr>
        <sz val="10"/>
        <color theme="1"/>
        <rFont val="Times New Roman"/>
        <family val="1"/>
        <charset val="186"/>
      </rPr>
      <t xml:space="preserve"> pacelšanas leņķis;</t>
    </r>
  </si>
  <si>
    <t>Vertikāli paceļami roku balsti ar poliuretāna vai alternatīva materiāla polsterējumu;</t>
  </si>
  <si>
    <t>Paredzēts grīdas slīpumam vismaz līdz 10˚;</t>
  </si>
  <si>
    <t>Krēsla ārējais platums ne vairāk kā 90 cm;</t>
  </si>
  <si>
    <t>Izvelkams un iebīdāms pēdu balsts;</t>
  </si>
  <si>
    <t>Priekšējie riteņi Ø125 mm, rotējoši ap savu asi;</t>
  </si>
  <si>
    <t>Aizmugures riteņi Ø 300 mm, ar centrālu bremzi;</t>
  </si>
  <si>
    <t>Sēdvirsmas platums 65 cm;</t>
  </si>
  <si>
    <t>Ar fiksētu augstumu 55 cm;</t>
  </si>
  <si>
    <t>Aizmugurējie riteņi Ø 300 mm, ar centrālu bremzi;</t>
  </si>
  <si>
    <t>Krēsla ārējais platums ne vairāk kā 75 cm;</t>
  </si>
  <si>
    <t>9)</t>
  </si>
  <si>
    <t>Svarnesība ne mazāk kā 200 kg;</t>
  </si>
  <si>
    <t>Svarnesība ne mazāk kā 200 kg.</t>
  </si>
  <si>
    <t>Skaitliskiem parametriem pielaide ± 10%, ja nav norādīts citādāk.</t>
  </si>
  <si>
    <t>2.3.1</t>
  </si>
  <si>
    <t>Infūziju statīvs;</t>
  </si>
  <si>
    <t>3.3.1</t>
  </si>
  <si>
    <t>Ratu platums ne lielāks kā 80 cm;</t>
  </si>
  <si>
    <t>Svarnesība ne mazāka kā 200 kg;</t>
  </si>
  <si>
    <t>Sēdvirsmas platums ne mazāks kā 45 cm;</t>
  </si>
  <si>
    <t>Priekšējie riteņi vismaz Ø100 mm, rotējoši ap savu asi;</t>
  </si>
  <si>
    <t>2.3.2</t>
  </si>
  <si>
    <t>Infūziju statīvs.</t>
  </si>
  <si>
    <t>Braukšanas diztance ne mazāk kā 15 km</t>
  </si>
  <si>
    <t>Motora jauda 200 W/ 55 Nm</t>
  </si>
  <si>
    <t>3.2.21</t>
  </si>
  <si>
    <t>3.2.24</t>
  </si>
  <si>
    <t>4.3.1</t>
  </si>
  <si>
    <t>KOPĒJĀ CENA 2.2. pozīcijai bez PVN, EUR:</t>
  </si>
  <si>
    <t>KOPĒJĀ CENA 2.3. pozīcijai bez PVN, EUR:</t>
  </si>
  <si>
    <t>KOPĒJĀ CENA 3.2. pozīcijai bez PVN, EUR:</t>
  </si>
  <si>
    <t>KOPĒJĀ CENA 3.3. pozīcijai bez PVN, EUR:</t>
  </si>
  <si>
    <t>KOPĒJĀ CENA 4.2. pozīcijai bez PVN, EUR:</t>
  </si>
  <si>
    <t>KOPĒJĀ CENA 4.3. pozīcijai bez PVN, EUR:</t>
  </si>
  <si>
    <t>Paplātei piepaceltas malas vismaz 2 cm;</t>
  </si>
  <si>
    <t>Karkasa konstrukcijas un paplātes materiāls: nerūsējošs tērauds;</t>
  </si>
  <si>
    <t>*** Preces faktiskā komplektācija tiks precizēta pie pasūtījuma, lai nodrošinātu katras nodaļas specifiskās prasības. Iepirkuma ietvaros tiks vērtēta vērtējamā komplektācija, kas tiks izmantota finanšu piedāvājumu salīdzināšanai. Komplektācijā ir norādīts minimālās aksesuāru komplektācijas prasības, ja pretendents var piedāvāt vairāk aksesuārus, to cenu lapa jāpievieno piedāvājumam. Tā netiks izmantota iepirkuma vērtēšanā, bet tiks iekļauta līgumā, lai no šiem aksesuāriem varētu kombinēt komplektāciju;</t>
  </si>
  <si>
    <t>10)</t>
  </si>
  <si>
    <t>Pretendenta tehniskais piedāvājums*</t>
  </si>
  <si>
    <t>* Pretendenta tehniskajā piedāvājumā norāda Preces ražotāju un modeli atbilstošos parametrus;</t>
  </si>
  <si>
    <t>**Parametru atbilstību pamatot ar norādi uz pavadošo dokumentu (informatīvie materiāli), kas ļauj pārliecināties par piegādājamās Preces atbilstību tehniskajai specifikācijai. Informatīvajos materiālos pretendents atzīmē uz kuru iepirkuma tehniskās specifikācijas pozīciju pievienotā informācija attiecināma;</t>
  </si>
  <si>
    <t>Piedāvātām Precēm jābūt CE marķējumam. Jāiesniedz Preces EK Atbilstības deklarācija;</t>
  </si>
  <si>
    <t>Iepirkums tiks noslēgts par summu, kas ir atbilstoša pieejamam budžetam, norādot komplektācijas vienību cenu, līguma nobeiguma nosacījumi ir bāzes ratu skaita sasniegšana vai summas sasniegšana;</t>
  </si>
  <si>
    <t>11)</t>
  </si>
  <si>
    <t>12)</t>
  </si>
  <si>
    <t>13)</t>
  </si>
  <si>
    <t>14)</t>
  </si>
  <si>
    <t>Ņemot vērā, ka neparedzamu apstākļu dēļ, norādīto preču klāsts var mainīties 10% apmērā no Līguma kopējās summas, tehniskajā un finanšu piedāvājumā neiekļauto preču cenas tiek atsevišķi saskaņotas ar Pasūtītāju, nepārsniedzot vidējās tirgus cenas Latvijā un nemainot Līguma kopējo summu;</t>
  </si>
  <si>
    <t>Vērtējamās komplektācijas*** cena bez PVN, EUR:</t>
  </si>
  <si>
    <t>Piedāvājumam jāpievieno Preces ražotāja izsniegta autorizācijas vēstule, kas apliecina, ka pretendents ir tiesīgs izplatīt un nodrošināt servisu Latvijas Republikā;</t>
  </si>
  <si>
    <t>Visām konstrukcijām un virsmām jābūt viegli kopjamām un dezinficējamām, bez asiem stūriem;</t>
  </si>
  <si>
    <t>Paplātes aprīkotas ar stumšanas rokturiem abos galos;</t>
  </si>
  <si>
    <t>Sānu margu augstums ne mazāks kā 30 cm;</t>
  </si>
  <si>
    <r>
      <t xml:space="preserve">Karkasa konstrukcija ar fiksētu augstumu 80 cm </t>
    </r>
    <r>
      <rPr>
        <sz val="10"/>
        <rFont val="Calibri"/>
        <family val="2"/>
        <charset val="186"/>
      </rPr>
      <t>±</t>
    </r>
    <r>
      <rPr>
        <sz val="10"/>
        <rFont val="Times New Roman"/>
        <family val="1"/>
        <charset val="186"/>
      </rPr>
      <t>5 cm;</t>
    </r>
  </si>
  <si>
    <t>4.3.2</t>
  </si>
  <si>
    <t>Vāks;</t>
  </si>
  <si>
    <r>
      <t xml:space="preserve">Paplāte uz riteņiem; saderīga ar aukstuma kameras </t>
    </r>
    <r>
      <rPr>
        <i/>
        <sz val="10"/>
        <rFont val="Times New Roman"/>
        <family val="1"/>
        <charset val="186"/>
      </rPr>
      <t>Tanartis</t>
    </r>
    <r>
      <rPr>
        <sz val="10"/>
        <rFont val="Times New Roman"/>
        <family val="1"/>
        <charset val="186"/>
      </rPr>
      <t xml:space="preserve"> šūnām.</t>
    </r>
  </si>
  <si>
    <t>Nododot ekspluatācijā Preci, piegādātājs nodrošina lietotāja apmācību darbam ar iekārtu pēc pieprasījuma, pievienojot lietošanas instrukciju latviešu valodā;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</si>
</sst>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2]\ * #,##0.00_-;\-[$€-2]\ * #,##0.00_-;_-[$€-2]\ * &quot;-&quot;??_-;_-@_-"/>
    <numFmt numFmtId="165" formatCode="_-[$Ls-426]\ * #,##0.00_-;\-[$Ls-426]\ * #,##0.00_-;_-[$Ls-426]\ * &quot;-&quot;??_-;_-@_-"/>
    <numFmt numFmtId="166" formatCode="[$€-2]\ #,##0.00"/>
  </numFmts>
  <fonts count="31" x14ac:knownFonts="1">
    <font>
      <sz val="11"/>
      <color theme="1"/>
      <name val="Calibri"/>
      <family val="2"/>
      <charset val="186"/>
      <scheme val="minor"/>
    </font>
    <font>
      <b/>
      <sz val="11"/>
      <color theme="1"/>
      <name val="Calibri"/>
      <family val="2"/>
      <charset val="186"/>
      <scheme val="minor"/>
    </font>
    <font>
      <b/>
      <sz val="10"/>
      <name val="Times New Roman"/>
      <family val="1"/>
      <charset val="186"/>
    </font>
    <font>
      <sz val="11"/>
      <name val="Calibri"/>
      <family val="2"/>
      <charset val="186"/>
      <scheme val="minor"/>
    </font>
    <font>
      <sz val="10"/>
      <name val="Arial"/>
      <family val="2"/>
      <charset val="186"/>
    </font>
    <font>
      <sz val="10"/>
      <name val="Times New Roman"/>
      <family val="1"/>
      <charset val="186"/>
    </font>
    <font>
      <sz val="10"/>
      <color theme="1"/>
      <name val="Times New Roman"/>
      <family val="1"/>
      <charset val="186"/>
    </font>
    <font>
      <b/>
      <i/>
      <sz val="10"/>
      <name val="Times New Roman"/>
      <family val="1"/>
    </font>
    <font>
      <b/>
      <sz val="10"/>
      <color theme="1"/>
      <name val="Times New Roman"/>
      <family val="1"/>
      <charset val="186"/>
    </font>
    <font>
      <b/>
      <sz val="12"/>
      <color theme="1"/>
      <name val="Times New Roman"/>
      <family val="1"/>
      <charset val="186"/>
    </font>
    <font>
      <b/>
      <i/>
      <sz val="12"/>
      <color theme="1"/>
      <name val="Times New Roman"/>
      <family val="1"/>
      <charset val="186"/>
    </font>
    <font>
      <i/>
      <sz val="12"/>
      <color theme="1"/>
      <name val="Times New Roman"/>
      <family val="1"/>
      <charset val="186"/>
    </font>
    <font>
      <sz val="11"/>
      <color theme="1"/>
      <name val="Times New Roman"/>
      <family val="1"/>
      <charset val="186"/>
    </font>
    <font>
      <b/>
      <i/>
      <sz val="10"/>
      <color theme="1"/>
      <name val="Times New Roman"/>
      <family val="1"/>
      <charset val="186"/>
    </font>
    <font>
      <b/>
      <i/>
      <sz val="11"/>
      <color theme="1"/>
      <name val="Times New Roman"/>
      <family val="1"/>
      <charset val="186"/>
    </font>
    <font>
      <i/>
      <sz val="10"/>
      <color theme="1"/>
      <name val="Times New Roman"/>
      <family val="1"/>
      <charset val="186"/>
    </font>
    <font>
      <sz val="10"/>
      <color rgb="FF000000"/>
      <name val="Times New Roman"/>
      <family val="1"/>
      <charset val="186"/>
    </font>
    <font>
      <b/>
      <i/>
      <sz val="9"/>
      <color theme="1"/>
      <name val="Times New Roman"/>
      <family val="1"/>
      <charset val="186"/>
    </font>
    <font>
      <sz val="10"/>
      <color rgb="FFFF0000"/>
      <name val="Times New Roman"/>
      <family val="1"/>
      <charset val="186"/>
    </font>
    <font>
      <sz val="11"/>
      <color rgb="FFFF0000"/>
      <name val="Calibri"/>
      <family val="2"/>
      <charset val="186"/>
      <scheme val="minor"/>
    </font>
    <font>
      <sz val="11"/>
      <color rgb="FF212121"/>
      <name val="Times New Roman"/>
      <family val="1"/>
      <charset val="186"/>
    </font>
    <font>
      <b/>
      <sz val="12"/>
      <name val="Times New Roman"/>
      <family val="1"/>
      <charset val="186"/>
    </font>
    <font>
      <sz val="10"/>
      <color rgb="FF212121"/>
      <name val="Times New Roman"/>
      <family val="1"/>
      <charset val="186"/>
    </font>
    <font>
      <b/>
      <i/>
      <sz val="10"/>
      <name val="Times New Roman"/>
      <family val="1"/>
      <charset val="186"/>
    </font>
    <font>
      <b/>
      <sz val="11"/>
      <color rgb="FF212121"/>
      <name val="Times New Roman"/>
      <family val="1"/>
      <charset val="186"/>
    </font>
    <font>
      <sz val="11"/>
      <color rgb="FFFF0000"/>
      <name val="Times New Roman"/>
      <family val="1"/>
      <charset val="186"/>
    </font>
    <font>
      <sz val="11"/>
      <name val="Times New Roman"/>
      <family val="1"/>
      <charset val="186"/>
    </font>
    <font>
      <sz val="10"/>
      <name val="Calibri"/>
      <family val="2"/>
      <charset val="186"/>
    </font>
    <font>
      <sz val="10"/>
      <name val="Times New Roman"/>
      <family val="1"/>
    </font>
    <font>
      <b/>
      <sz val="11"/>
      <color rgb="FFFF0000"/>
      <name val="Calibri"/>
      <family val="2"/>
      <charset val="186"/>
      <scheme val="minor"/>
    </font>
    <font>
      <i/>
      <sz val="10"/>
      <name val="Times New Roman"/>
      <family val="1"/>
      <charset val="186"/>
    </font>
  </fonts>
  <fills count="8">
    <fill>
      <patternFill patternType="none"/>
    </fill>
    <fill>
      <patternFill patternType="gray125"/>
    </fill>
    <fill>
      <patternFill patternType="solid">
        <fgColor theme="9" tint="0.59999389629810485"/>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rgb="FFF4B083"/>
        <bgColor indexed="64"/>
      </patternFill>
    </fill>
    <fill>
      <patternFill patternType="solid">
        <fgColor rgb="FFFFFFFF"/>
        <bgColor indexed="64"/>
      </patternFill>
    </fill>
    <fill>
      <patternFill patternType="solid">
        <fgColor theme="0"/>
        <bgColor indexed="64"/>
      </patternFill>
    </fill>
  </fills>
  <borders count="24">
    <border>
      <left/>
      <right/>
      <top/>
      <bottom/>
      <diagonal/>
    </border>
    <border>
      <left/>
      <right style="thin">
        <color indexed="64"/>
      </right>
      <top style="thin">
        <color indexed="64"/>
      </top>
      <bottom style="thin">
        <color indexed="64"/>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indexed="64"/>
      </right>
      <top/>
      <bottom style="thin">
        <color indexed="64"/>
      </bottom>
      <diagonal/>
    </border>
    <border>
      <left style="thin">
        <color auto="1"/>
      </left>
      <right/>
      <top/>
      <bottom style="thin">
        <color auto="1"/>
      </bottom>
      <diagonal/>
    </border>
    <border>
      <left style="thin">
        <color auto="1"/>
      </left>
      <right style="thin">
        <color auto="1"/>
      </right>
      <top style="thin">
        <color indexed="64"/>
      </top>
      <bottom style="medium">
        <color indexed="64"/>
      </bottom>
      <diagonal/>
    </border>
    <border>
      <left style="thin">
        <color auto="1"/>
      </left>
      <right style="thin">
        <color auto="1"/>
      </right>
      <top style="thin">
        <color indexed="64"/>
      </top>
      <bottom/>
      <diagonal/>
    </border>
    <border>
      <left style="thin">
        <color auto="1"/>
      </left>
      <right style="thin">
        <color auto="1"/>
      </right>
      <top/>
      <bottom style="thin">
        <color auto="1"/>
      </bottom>
      <diagonal/>
    </border>
    <border>
      <left/>
      <right/>
      <top style="thin">
        <color indexed="64"/>
      </top>
      <bottom style="thin">
        <color indexed="64"/>
      </bottom>
      <diagonal/>
    </border>
    <border>
      <left/>
      <right/>
      <top style="thin">
        <color auto="1"/>
      </top>
      <bottom/>
      <diagonal/>
    </border>
    <border>
      <left style="thin">
        <color auto="1"/>
      </left>
      <right/>
      <top style="thin">
        <color auto="1"/>
      </top>
      <bottom/>
      <diagonal/>
    </border>
    <border>
      <left style="thin">
        <color auto="1"/>
      </left>
      <right style="thin">
        <color auto="1"/>
      </right>
      <top/>
      <bottom/>
      <diagonal/>
    </border>
    <border>
      <left style="thin">
        <color auto="1"/>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auto="1"/>
      </top>
      <bottom/>
      <diagonal/>
    </border>
    <border>
      <left/>
      <right style="thin">
        <color indexed="64"/>
      </right>
      <top/>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bottom style="thin">
        <color indexed="64"/>
      </bottom>
      <diagonal/>
    </border>
    <border>
      <left/>
      <right/>
      <top style="medium">
        <color indexed="64"/>
      </top>
      <bottom style="thin">
        <color indexed="64"/>
      </bottom>
      <diagonal/>
    </border>
    <border>
      <left style="thin">
        <color auto="1"/>
      </left>
      <right style="thin">
        <color auto="1"/>
      </right>
      <top style="medium">
        <color indexed="64"/>
      </top>
      <bottom style="thin">
        <color auto="1"/>
      </bottom>
      <diagonal/>
    </border>
    <border>
      <left style="thin">
        <color auto="1"/>
      </left>
      <right/>
      <top style="thin">
        <color auto="1"/>
      </top>
      <bottom style="medium">
        <color indexed="64"/>
      </bottom>
      <diagonal/>
    </border>
    <border>
      <left/>
      <right style="thin">
        <color indexed="64"/>
      </right>
      <top style="thin">
        <color auto="1"/>
      </top>
      <bottom style="medium">
        <color indexed="64"/>
      </bottom>
      <diagonal/>
    </border>
  </borders>
  <cellStyleXfs count="3">
    <xf numFmtId="0" fontId="0" fillId="0" borderId="0"/>
    <xf numFmtId="0" fontId="4" fillId="0" borderId="0"/>
    <xf numFmtId="165" fontId="6" fillId="0" borderId="0">
      <alignment vertical="center" wrapText="1"/>
    </xf>
  </cellStyleXfs>
  <cellXfs count="238">
    <xf numFmtId="0" fontId="0" fillId="0" borderId="0" xfId="0"/>
    <xf numFmtId="14" fontId="5" fillId="0" borderId="3" xfId="2" quotePrefix="1" applyNumberFormat="1" applyFont="1" applyFill="1" applyBorder="1" applyAlignment="1">
      <alignment horizontal="right" vertical="center" wrapText="1"/>
    </xf>
    <xf numFmtId="0" fontId="5" fillId="0" borderId="7" xfId="1" applyFont="1" applyFill="1" applyBorder="1" applyAlignment="1">
      <alignment horizontal="left" vertical="top" wrapText="1"/>
    </xf>
    <xf numFmtId="0" fontId="5" fillId="0" borderId="1" xfId="1" applyFont="1" applyFill="1" applyBorder="1" applyAlignment="1">
      <alignment horizontal="left" vertical="top" wrapText="1"/>
    </xf>
    <xf numFmtId="0" fontId="2" fillId="2" borderId="3" xfId="0" quotePrefix="1" applyNumberFormat="1" applyFont="1" applyFill="1" applyBorder="1" applyAlignment="1">
      <alignment horizontal="right" vertical="top" wrapText="1"/>
    </xf>
    <xf numFmtId="0" fontId="2" fillId="2" borderId="3" xfId="0" applyNumberFormat="1" applyFont="1" applyFill="1" applyBorder="1" applyAlignment="1">
      <alignment vertical="center" wrapText="1"/>
    </xf>
    <xf numFmtId="0" fontId="8" fillId="4" borderId="3" xfId="2" applyNumberFormat="1" applyFont="1" applyFill="1" applyBorder="1" applyAlignment="1">
      <alignment horizontal="center" vertical="center" wrapText="1"/>
    </xf>
    <xf numFmtId="0" fontId="2" fillId="4" borderId="3" xfId="2" applyNumberFormat="1" applyFont="1" applyFill="1" applyBorder="1" applyAlignment="1">
      <alignment horizontal="center" vertical="center" wrapText="1"/>
    </xf>
    <xf numFmtId="0" fontId="5" fillId="0" borderId="3" xfId="1" applyNumberFormat="1" applyFont="1" applyFill="1" applyBorder="1" applyAlignment="1">
      <alignment horizontal="left" vertical="center" wrapText="1"/>
    </xf>
    <xf numFmtId="0" fontId="5" fillId="0" borderId="3" xfId="2" applyNumberFormat="1" applyFont="1" applyFill="1" applyBorder="1" applyAlignment="1">
      <alignment horizontal="right" vertical="top" wrapText="1"/>
    </xf>
    <xf numFmtId="0" fontId="0" fillId="0" borderId="3" xfId="0" applyBorder="1"/>
    <xf numFmtId="0" fontId="0" fillId="0" borderId="2" xfId="0" applyBorder="1"/>
    <xf numFmtId="0" fontId="5" fillId="0" borderId="3" xfId="1" applyFont="1" applyFill="1" applyBorder="1" applyAlignment="1">
      <alignment horizontal="left" vertical="top" wrapText="1"/>
    </xf>
    <xf numFmtId="0" fontId="1" fillId="0" borderId="11" xfId="0" applyFont="1" applyBorder="1" applyAlignment="1"/>
    <xf numFmtId="0" fontId="0" fillId="0" borderId="1" xfId="0" applyBorder="1"/>
    <xf numFmtId="0" fontId="14" fillId="6" borderId="3" xfId="0" applyFont="1" applyFill="1" applyBorder="1" applyAlignment="1">
      <alignment horizontal="center" vertical="center" wrapText="1"/>
    </xf>
    <xf numFmtId="0" fontId="13" fillId="6" borderId="3" xfId="0" applyFont="1" applyFill="1" applyBorder="1" applyAlignment="1">
      <alignment horizontal="center" vertical="center" wrapText="1"/>
    </xf>
    <xf numFmtId="0" fontId="12" fillId="0" borderId="0" xfId="0" applyFont="1" applyAlignment="1">
      <alignment horizontal="justify" vertical="center"/>
    </xf>
    <xf numFmtId="0" fontId="15" fillId="0" borderId="0" xfId="0" applyFont="1" applyAlignment="1">
      <alignment horizontal="justify" vertical="center"/>
    </xf>
    <xf numFmtId="0" fontId="0" fillId="0" borderId="0" xfId="0" applyAlignment="1">
      <alignment horizontal="center" vertical="center"/>
    </xf>
    <xf numFmtId="0" fontId="1" fillId="0" borderId="15" xfId="0" applyFont="1" applyBorder="1" applyAlignment="1"/>
    <xf numFmtId="0" fontId="0" fillId="0" borderId="16" xfId="0" applyBorder="1"/>
    <xf numFmtId="0" fontId="0" fillId="0" borderId="16" xfId="0" applyFill="1" applyBorder="1"/>
    <xf numFmtId="0" fontId="0" fillId="0" borderId="4" xfId="0" applyBorder="1"/>
    <xf numFmtId="0" fontId="0" fillId="0" borderId="12" xfId="0" applyBorder="1"/>
    <xf numFmtId="0" fontId="1" fillId="0" borderId="7" xfId="0" applyFont="1" applyBorder="1" applyAlignment="1"/>
    <xf numFmtId="0" fontId="0" fillId="0" borderId="8" xfId="0" applyBorder="1"/>
    <xf numFmtId="0" fontId="5" fillId="7" borderId="7" xfId="1" applyFont="1" applyFill="1" applyBorder="1" applyAlignment="1">
      <alignment horizontal="left" vertical="top" wrapText="1"/>
    </xf>
    <xf numFmtId="0" fontId="17" fillId="0" borderId="0" xfId="0" applyFont="1" applyAlignment="1">
      <alignment horizontal="left" vertical="center" wrapText="1"/>
    </xf>
    <xf numFmtId="0" fontId="15" fillId="0" borderId="0" xfId="0" applyFont="1" applyAlignment="1">
      <alignment horizontal="center" vertical="center" wrapText="1"/>
    </xf>
    <xf numFmtId="0" fontId="0" fillId="0" borderId="0" xfId="0" applyBorder="1"/>
    <xf numFmtId="0" fontId="0" fillId="0" borderId="0" xfId="0" applyFill="1" applyBorder="1"/>
    <xf numFmtId="0" fontId="3" fillId="0" borderId="0" xfId="0" applyFont="1" applyBorder="1"/>
    <xf numFmtId="0" fontId="0" fillId="0" borderId="0" xfId="0" applyBorder="1" applyAlignment="1">
      <alignment vertical="center"/>
    </xf>
    <xf numFmtId="0" fontId="15" fillId="0" borderId="0" xfId="0" applyFont="1" applyAlignment="1">
      <alignment horizontal="left" vertical="center" wrapText="1"/>
    </xf>
    <xf numFmtId="0" fontId="5" fillId="0" borderId="3" xfId="0" applyFont="1" applyFill="1" applyBorder="1" applyAlignment="1">
      <alignment vertical="center" wrapText="1"/>
    </xf>
    <xf numFmtId="0" fontId="5" fillId="0" borderId="3" xfId="0" applyFont="1" applyFill="1" applyBorder="1" applyAlignment="1">
      <alignment horizontal="left" vertical="center" wrapText="1"/>
    </xf>
    <xf numFmtId="0" fontId="2" fillId="0" borderId="0" xfId="0" quotePrefix="1" applyNumberFormat="1" applyFont="1" applyFill="1" applyBorder="1" applyAlignment="1">
      <alignment horizontal="right" vertical="top" wrapText="1"/>
    </xf>
    <xf numFmtId="0" fontId="5" fillId="0" borderId="3" xfId="0" applyNumberFormat="1" applyFont="1" applyFill="1" applyBorder="1" applyAlignment="1">
      <alignment horizontal="center" vertical="center" wrapText="1"/>
    </xf>
    <xf numFmtId="0" fontId="12" fillId="0" borderId="3" xfId="0" applyFont="1" applyBorder="1"/>
    <xf numFmtId="0" fontId="21" fillId="0" borderId="3" xfId="0" quotePrefix="1" applyNumberFormat="1" applyFont="1" applyFill="1" applyBorder="1" applyAlignment="1">
      <alignment horizontal="left" vertical="top" wrapText="1"/>
    </xf>
    <xf numFmtId="0" fontId="21" fillId="0" borderId="3" xfId="0" quotePrefix="1" applyNumberFormat="1" applyFont="1" applyFill="1" applyBorder="1" applyAlignment="1">
      <alignment horizontal="center" vertical="center" wrapText="1"/>
    </xf>
    <xf numFmtId="0" fontId="12" fillId="0" borderId="0" xfId="0" applyFont="1" applyBorder="1"/>
    <xf numFmtId="0" fontId="5" fillId="0" borderId="3" xfId="0" quotePrefix="1" applyNumberFormat="1" applyFont="1" applyFill="1" applyBorder="1" applyAlignment="1">
      <alignment horizontal="right" vertical="top" wrapText="1"/>
    </xf>
    <xf numFmtId="0" fontId="22" fillId="0" borderId="3" xfId="0" applyFont="1" applyBorder="1" applyAlignment="1">
      <alignment vertical="center" wrapText="1"/>
    </xf>
    <xf numFmtId="0" fontId="12" fillId="0" borderId="0" xfId="0" applyFont="1"/>
    <xf numFmtId="14" fontId="6" fillId="0" borderId="0" xfId="2" applyNumberFormat="1" applyFont="1" applyAlignment="1">
      <alignment vertical="center"/>
    </xf>
    <xf numFmtId="165" fontId="6" fillId="0" borderId="0" xfId="2" applyFont="1" applyAlignment="1">
      <alignment horizontal="left" vertical="top" wrapText="1"/>
    </xf>
    <xf numFmtId="165" fontId="6" fillId="0" borderId="0" xfId="2" applyFont="1" applyAlignment="1">
      <alignment vertical="center" wrapText="1"/>
    </xf>
    <xf numFmtId="0" fontId="6" fillId="0" borderId="0" xfId="2" applyNumberFormat="1" applyFont="1" applyAlignment="1">
      <alignment horizontal="right" vertical="center"/>
    </xf>
    <xf numFmtId="0" fontId="21" fillId="0" borderId="3" xfId="2" applyNumberFormat="1" applyFont="1" applyFill="1" applyBorder="1" applyAlignment="1">
      <alignment horizontal="center" vertical="center" wrapText="1"/>
    </xf>
    <xf numFmtId="0" fontId="21" fillId="0" borderId="2" xfId="2" applyNumberFormat="1" applyFont="1" applyFill="1" applyBorder="1" applyAlignment="1">
      <alignment horizontal="left" vertical="center" wrapText="1"/>
    </xf>
    <xf numFmtId="49" fontId="5" fillId="0" borderId="3" xfId="0" applyNumberFormat="1" applyFont="1" applyFill="1" applyBorder="1" applyAlignment="1">
      <alignment horizontal="right" vertical="center" wrapText="1"/>
    </xf>
    <xf numFmtId="0" fontId="5" fillId="0" borderId="2" xfId="0" quotePrefix="1" applyNumberFormat="1" applyFont="1" applyFill="1" applyBorder="1" applyAlignment="1">
      <alignment horizontal="right" vertical="top" wrapText="1"/>
    </xf>
    <xf numFmtId="0" fontId="23" fillId="2" borderId="2" xfId="2" quotePrefix="1" applyNumberFormat="1" applyFont="1" applyFill="1" applyBorder="1" applyAlignment="1">
      <alignment horizontal="right" vertical="center" wrapText="1"/>
    </xf>
    <xf numFmtId="0" fontId="5" fillId="0" borderId="3" xfId="2" quotePrefix="1" applyNumberFormat="1" applyFont="1" applyFill="1" applyBorder="1" applyAlignment="1">
      <alignment horizontal="right" vertical="center" wrapText="1"/>
    </xf>
    <xf numFmtId="0" fontId="6" fillId="0" borderId="3" xfId="2" applyNumberFormat="1" applyFont="1" applyBorder="1" applyAlignment="1">
      <alignment horizontal="center" vertical="center" wrapText="1"/>
    </xf>
    <xf numFmtId="0" fontId="6" fillId="0" borderId="4" xfId="0" applyFont="1" applyBorder="1" applyAlignment="1">
      <alignment vertical="center" wrapText="1"/>
    </xf>
    <xf numFmtId="0" fontId="21" fillId="3" borderId="3" xfId="2" applyNumberFormat="1" applyFont="1" applyFill="1" applyBorder="1" applyAlignment="1">
      <alignment horizontal="center" vertical="center" wrapText="1"/>
    </xf>
    <xf numFmtId="0" fontId="21" fillId="3" borderId="2" xfId="2" applyNumberFormat="1" applyFont="1" applyFill="1" applyBorder="1" applyAlignment="1">
      <alignment horizontal="left" vertical="top" wrapText="1"/>
    </xf>
    <xf numFmtId="0" fontId="24" fillId="0" borderId="0" xfId="0" applyFont="1" applyAlignment="1">
      <alignment vertical="center" wrapText="1"/>
    </xf>
    <xf numFmtId="0" fontId="20" fillId="0" borderId="0" xfId="0" applyFont="1" applyAlignment="1">
      <alignment vertical="center" wrapText="1"/>
    </xf>
    <xf numFmtId="0" fontId="5" fillId="0" borderId="3" xfId="1" applyNumberFormat="1" applyFont="1" applyFill="1" applyBorder="1" applyAlignment="1">
      <alignment horizontal="left" vertical="top" wrapText="1"/>
    </xf>
    <xf numFmtId="0" fontId="5" fillId="0" borderId="0" xfId="0" applyNumberFormat="1" applyFont="1" applyFill="1" applyBorder="1" applyAlignment="1">
      <alignment horizontal="center" vertical="center" wrapText="1"/>
    </xf>
    <xf numFmtId="0" fontId="12" fillId="0" borderId="0" xfId="0" quotePrefix="1" applyFont="1"/>
    <xf numFmtId="0" fontId="6" fillId="0" borderId="3" xfId="0" applyFont="1" applyBorder="1" applyAlignment="1">
      <alignment vertical="center" wrapText="1"/>
    </xf>
    <xf numFmtId="0" fontId="5" fillId="0" borderId="3" xfId="0" applyFont="1" applyFill="1" applyBorder="1" applyAlignment="1">
      <alignment horizontal="center" vertical="center" wrapText="1"/>
    </xf>
    <xf numFmtId="0" fontId="25" fillId="0" borderId="0" xfId="0" applyFont="1" applyFill="1"/>
    <xf numFmtId="0" fontId="5" fillId="0" borderId="2" xfId="1" applyNumberFormat="1" applyFont="1" applyFill="1" applyBorder="1" applyAlignment="1">
      <alignment horizontal="left" vertical="center" wrapText="1"/>
    </xf>
    <xf numFmtId="0" fontId="5" fillId="0" borderId="7" xfId="0" applyFont="1" applyFill="1" applyBorder="1" applyAlignment="1">
      <alignment vertical="center" wrapText="1"/>
    </xf>
    <xf numFmtId="0" fontId="20" fillId="0" borderId="0" xfId="0" applyFont="1" applyAlignment="1">
      <alignment vertical="center"/>
    </xf>
    <xf numFmtId="0" fontId="0" fillId="0" borderId="7" xfId="0" applyBorder="1"/>
    <xf numFmtId="0" fontId="0" fillId="0" borderId="8" xfId="0" applyFill="1" applyBorder="1"/>
    <xf numFmtId="0" fontId="12" fillId="0" borderId="0" xfId="0" applyFont="1" applyFill="1"/>
    <xf numFmtId="49" fontId="12" fillId="0" borderId="0" xfId="0" applyNumberFormat="1" applyFont="1" applyFill="1"/>
    <xf numFmtId="14" fontId="5" fillId="0" borderId="5" xfId="2" quotePrefix="1" applyNumberFormat="1" applyFont="1" applyFill="1" applyBorder="1" applyAlignment="1">
      <alignment horizontal="right" vertical="center" wrapText="1"/>
    </xf>
    <xf numFmtId="0" fontId="5" fillId="0" borderId="4" xfId="0" applyFont="1" applyFill="1" applyBorder="1" applyAlignment="1">
      <alignment vertical="center" wrapText="1"/>
    </xf>
    <xf numFmtId="0" fontId="5" fillId="0" borderId="6" xfId="0" applyFont="1" applyFill="1" applyBorder="1" applyAlignment="1">
      <alignment horizontal="center" vertical="center" wrapText="1"/>
    </xf>
    <xf numFmtId="0" fontId="6" fillId="0" borderId="6" xfId="0" applyFont="1" applyBorder="1" applyAlignment="1">
      <alignment vertical="center" wrapText="1"/>
    </xf>
    <xf numFmtId="0" fontId="23" fillId="2" borderId="2" xfId="2" quotePrefix="1" applyNumberFormat="1" applyFont="1" applyFill="1" applyBorder="1" applyAlignment="1">
      <alignment vertical="center" wrapText="1"/>
    </xf>
    <xf numFmtId="0" fontId="7" fillId="2" borderId="3" xfId="2" quotePrefix="1" applyNumberFormat="1" applyFont="1" applyFill="1" applyBorder="1" applyAlignment="1">
      <alignment vertical="center" wrapText="1"/>
    </xf>
    <xf numFmtId="0" fontId="6" fillId="0" borderId="3" xfId="0" applyFont="1" applyBorder="1" applyAlignment="1">
      <alignment horizontal="right" vertical="center"/>
    </xf>
    <xf numFmtId="0" fontId="5" fillId="0" borderId="0" xfId="2" applyNumberFormat="1" applyFont="1" applyFill="1" applyBorder="1" applyAlignment="1">
      <alignment horizontal="right" vertical="top" wrapText="1"/>
    </xf>
    <xf numFmtId="0" fontId="5" fillId="0" borderId="0" xfId="2" applyNumberFormat="1" applyFont="1" applyFill="1" applyBorder="1" applyAlignment="1">
      <alignment horizontal="left" vertical="top" wrapText="1"/>
    </xf>
    <xf numFmtId="0" fontId="5" fillId="0" borderId="3" xfId="0" applyFont="1" applyBorder="1" applyAlignment="1">
      <alignment vertical="center" wrapText="1"/>
    </xf>
    <xf numFmtId="0" fontId="1" fillId="0" borderId="15" xfId="0" applyFont="1" applyBorder="1" applyAlignment="1">
      <alignment horizontal="center"/>
    </xf>
    <xf numFmtId="0" fontId="0" fillId="0" borderId="16" xfId="0" applyBorder="1" applyAlignment="1">
      <alignment horizontal="center"/>
    </xf>
    <xf numFmtId="0" fontId="0" fillId="0" borderId="16" xfId="0" applyFill="1" applyBorder="1" applyAlignment="1">
      <alignment horizontal="center"/>
    </xf>
    <xf numFmtId="0" fontId="0" fillId="0" borderId="4" xfId="0" applyBorder="1" applyAlignment="1">
      <alignment horizontal="center"/>
    </xf>
    <xf numFmtId="0" fontId="0" fillId="0" borderId="15" xfId="0" applyBorder="1" applyAlignment="1">
      <alignment horizontal="center"/>
    </xf>
    <xf numFmtId="0" fontId="0" fillId="0" borderId="4" xfId="0" applyFill="1" applyBorder="1" applyAlignment="1">
      <alignment horizontal="center"/>
    </xf>
    <xf numFmtId="0" fontId="0" fillId="0" borderId="12" xfId="0" applyBorder="1" applyAlignment="1">
      <alignment horizontal="center"/>
    </xf>
    <xf numFmtId="0" fontId="1" fillId="0" borderId="7" xfId="0" applyFont="1" applyBorder="1" applyAlignment="1">
      <alignment horizontal="center"/>
    </xf>
    <xf numFmtId="0" fontId="0" fillId="0" borderId="8" xfId="0" applyBorder="1" applyAlignment="1">
      <alignment horizontal="center"/>
    </xf>
    <xf numFmtId="0" fontId="0" fillId="0" borderId="7" xfId="0" applyBorder="1" applyAlignment="1">
      <alignment horizontal="center"/>
    </xf>
    <xf numFmtId="0" fontId="19" fillId="0" borderId="0" xfId="0" applyFont="1" applyBorder="1"/>
    <xf numFmtId="0" fontId="26" fillId="0" borderId="0" xfId="0" applyFont="1" applyFill="1"/>
    <xf numFmtId="0" fontId="20" fillId="0" borderId="0" xfId="0" applyFont="1" applyFill="1" applyAlignment="1">
      <alignment vertical="center" wrapText="1"/>
    </xf>
    <xf numFmtId="0" fontId="12" fillId="0" borderId="0" xfId="0" applyFont="1" applyFill="1" applyAlignment="1">
      <alignment wrapText="1"/>
    </xf>
    <xf numFmtId="0" fontId="17" fillId="0" borderId="0" xfId="0" applyFont="1" applyAlignment="1">
      <alignment horizontal="left" vertical="center" wrapText="1"/>
    </xf>
    <xf numFmtId="0" fontId="15" fillId="0" borderId="0" xfId="0" applyFont="1" applyAlignment="1">
      <alignment horizontal="left" vertical="center" wrapText="1"/>
    </xf>
    <xf numFmtId="0" fontId="15" fillId="0" borderId="0" xfId="0" applyFont="1" applyAlignment="1">
      <alignment horizontal="center" vertical="center" wrapText="1"/>
    </xf>
    <xf numFmtId="0" fontId="2" fillId="4" borderId="3" xfId="2" applyNumberFormat="1" applyFont="1" applyFill="1" applyBorder="1" applyAlignment="1">
      <alignment horizontal="left" vertical="center" wrapText="1"/>
    </xf>
    <xf numFmtId="0" fontId="6" fillId="0" borderId="1" xfId="0" applyFont="1" applyBorder="1" applyAlignment="1">
      <alignment vertical="center" wrapText="1"/>
    </xf>
    <xf numFmtId="0" fontId="6" fillId="0" borderId="1" xfId="2" applyNumberFormat="1" applyFont="1" applyFill="1" applyBorder="1" applyAlignment="1">
      <alignment vertical="center" wrapText="1"/>
    </xf>
    <xf numFmtId="0" fontId="6" fillId="0" borderId="0" xfId="0" applyFont="1" applyAlignment="1">
      <alignment horizontal="right"/>
    </xf>
    <xf numFmtId="0" fontId="6" fillId="0" borderId="16" xfId="0" applyFont="1" applyBorder="1" applyAlignment="1">
      <alignment vertical="center" wrapText="1"/>
    </xf>
    <xf numFmtId="0" fontId="28" fillId="0" borderId="2" xfId="0" quotePrefix="1" applyNumberFormat="1" applyFont="1" applyFill="1" applyBorder="1" applyAlignment="1">
      <alignment horizontal="right" vertical="top" wrapText="1"/>
    </xf>
    <xf numFmtId="0" fontId="13" fillId="5" borderId="3" xfId="0" applyFont="1" applyFill="1" applyBorder="1" applyAlignment="1">
      <alignment horizontal="center" vertical="center" wrapText="1"/>
    </xf>
    <xf numFmtId="0" fontId="6" fillId="0" borderId="6" xfId="0" applyFont="1" applyBorder="1" applyAlignment="1">
      <alignment horizontal="left" vertical="center" wrapText="1"/>
    </xf>
    <xf numFmtId="2" fontId="5" fillId="0" borderId="16" xfId="1" applyNumberFormat="1" applyFont="1" applyFill="1" applyBorder="1" applyAlignment="1">
      <alignment horizontal="left" vertical="top" wrapText="1"/>
    </xf>
    <xf numFmtId="0" fontId="6" fillId="0" borderId="3" xfId="0" applyFont="1" applyFill="1" applyBorder="1" applyAlignment="1">
      <alignment vertical="center" wrapText="1"/>
    </xf>
    <xf numFmtId="0" fontId="29" fillId="0" borderId="0" xfId="0" applyFont="1" applyFill="1"/>
    <xf numFmtId="0" fontId="19" fillId="0" borderId="0" xfId="0" applyFont="1" applyFill="1"/>
    <xf numFmtId="0" fontId="12" fillId="0" borderId="0" xfId="0" quotePrefix="1" applyFont="1" applyFill="1"/>
    <xf numFmtId="14" fontId="5" fillId="0" borderId="22" xfId="2" quotePrefix="1" applyNumberFormat="1" applyFont="1" applyFill="1" applyBorder="1" applyAlignment="1">
      <alignment horizontal="right" vertical="center" wrapText="1"/>
    </xf>
    <xf numFmtId="0" fontId="5" fillId="0" borderId="22" xfId="1" applyFont="1" applyFill="1" applyBorder="1" applyAlignment="1">
      <alignment horizontal="left" vertical="top" wrapText="1"/>
    </xf>
    <xf numFmtId="0" fontId="5" fillId="0" borderId="23" xfId="0" applyFont="1" applyFill="1" applyBorder="1" applyAlignment="1">
      <alignment vertical="center" wrapText="1"/>
    </xf>
    <xf numFmtId="0" fontId="5" fillId="0" borderId="22" xfId="0" applyFont="1" applyFill="1" applyBorder="1" applyAlignment="1">
      <alignment horizontal="center" vertical="center" wrapText="1"/>
    </xf>
    <xf numFmtId="0" fontId="5" fillId="0" borderId="3" xfId="1" applyFont="1" applyFill="1" applyBorder="1" applyAlignment="1">
      <alignment horizontal="center" vertical="center" wrapText="1"/>
    </xf>
    <xf numFmtId="0" fontId="5" fillId="0" borderId="22" xfId="1" applyFont="1" applyFill="1" applyBorder="1" applyAlignment="1">
      <alignment horizontal="center" vertical="center" wrapText="1"/>
    </xf>
    <xf numFmtId="0" fontId="5" fillId="0" borderId="7" xfId="1" applyNumberFormat="1" applyFont="1" applyFill="1" applyBorder="1" applyAlignment="1">
      <alignment horizontal="center" vertical="center" wrapText="1"/>
    </xf>
    <xf numFmtId="0" fontId="6" fillId="0" borderId="4" xfId="0" applyFont="1" applyBorder="1" applyAlignment="1">
      <alignment horizontal="center" vertical="center" wrapText="1"/>
    </xf>
    <xf numFmtId="0" fontId="6" fillId="0" borderId="6" xfId="0" applyFont="1" applyBorder="1" applyAlignment="1">
      <alignment horizontal="center" vertical="center" wrapText="1"/>
    </xf>
    <xf numFmtId="0" fontId="9" fillId="0" borderId="0" xfId="2" applyNumberFormat="1" applyFont="1" applyAlignment="1">
      <alignment horizontal="center" vertical="center" wrapText="1"/>
    </xf>
    <xf numFmtId="0" fontId="0" fillId="0" borderId="7" xfId="0" applyBorder="1" applyAlignment="1">
      <alignment horizontal="center" vertical="center"/>
    </xf>
    <xf numFmtId="0" fontId="0" fillId="0" borderId="12" xfId="0" applyBorder="1" applyAlignment="1">
      <alignment horizontal="center" vertical="center"/>
    </xf>
    <xf numFmtId="0" fontId="0" fillId="0" borderId="8" xfId="0" applyBorder="1" applyAlignment="1">
      <alignment horizontal="center" vertical="center"/>
    </xf>
    <xf numFmtId="0" fontId="10" fillId="0" borderId="0" xfId="2" applyNumberFormat="1" applyFont="1" applyBorder="1" applyAlignment="1">
      <alignment horizontal="center" wrapText="1"/>
    </xf>
    <xf numFmtId="0" fontId="15" fillId="0" borderId="0" xfId="0" applyFont="1" applyAlignment="1">
      <alignment horizontal="center" vertical="center"/>
    </xf>
    <xf numFmtId="0" fontId="17" fillId="0" borderId="0" xfId="0" applyFont="1" applyAlignment="1">
      <alignment horizontal="left" vertical="center" wrapText="1"/>
    </xf>
    <xf numFmtId="0" fontId="15" fillId="0" borderId="0" xfId="0" applyFont="1" applyAlignment="1">
      <alignment horizontal="left" vertical="center" wrapText="1"/>
    </xf>
    <xf numFmtId="0" fontId="15" fillId="0" borderId="0" xfId="0" applyFont="1" applyAlignment="1">
      <alignment horizontal="center" vertical="center" wrapText="1"/>
    </xf>
    <xf numFmtId="0" fontId="13" fillId="5" borderId="3" xfId="0" applyFont="1" applyFill="1" applyBorder="1" applyAlignment="1">
      <alignment horizontal="center" vertical="center" wrapText="1"/>
    </xf>
    <xf numFmtId="0" fontId="14" fillId="6" borderId="2" xfId="0" applyFont="1" applyFill="1" applyBorder="1" applyAlignment="1">
      <alignment horizontal="center" vertical="center" wrapText="1"/>
    </xf>
    <xf numFmtId="0" fontId="14" fillId="6" borderId="9" xfId="0" applyFont="1" applyFill="1" applyBorder="1" applyAlignment="1">
      <alignment horizontal="center" vertical="center" wrapText="1"/>
    </xf>
    <xf numFmtId="0" fontId="14" fillId="6" borderId="1" xfId="0" applyFont="1" applyFill="1" applyBorder="1" applyAlignment="1">
      <alignment horizontal="center" vertical="center" wrapText="1"/>
    </xf>
    <xf numFmtId="164" fontId="12" fillId="0" borderId="2" xfId="0" applyNumberFormat="1" applyFont="1" applyBorder="1" applyAlignment="1">
      <alignment horizontal="center" vertical="center" wrapText="1"/>
    </xf>
    <xf numFmtId="164" fontId="12" fillId="0" borderId="9" xfId="0" applyNumberFormat="1" applyFont="1" applyBorder="1" applyAlignment="1">
      <alignment horizontal="center" vertical="center" wrapText="1"/>
    </xf>
    <xf numFmtId="164" fontId="12" fillId="0" borderId="1" xfId="0" applyNumberFormat="1" applyFont="1" applyBorder="1" applyAlignment="1">
      <alignment horizontal="center" vertical="center" wrapText="1"/>
    </xf>
    <xf numFmtId="164" fontId="12" fillId="5" borderId="11" xfId="0" applyNumberFormat="1" applyFont="1" applyFill="1" applyBorder="1" applyAlignment="1">
      <alignment horizontal="center" vertical="center" wrapText="1"/>
    </xf>
    <xf numFmtId="164" fontId="12" fillId="5" borderId="10" xfId="0" applyNumberFormat="1" applyFont="1" applyFill="1" applyBorder="1" applyAlignment="1">
      <alignment horizontal="center" vertical="center" wrapText="1"/>
    </xf>
    <xf numFmtId="164" fontId="12" fillId="5" borderId="15" xfId="0" applyNumberFormat="1" applyFont="1" applyFill="1" applyBorder="1" applyAlignment="1">
      <alignment horizontal="center" vertical="center" wrapText="1"/>
    </xf>
    <xf numFmtId="164" fontId="12" fillId="5" borderId="5" xfId="0" applyNumberFormat="1" applyFont="1" applyFill="1" applyBorder="1" applyAlignment="1">
      <alignment horizontal="center" vertical="center" wrapText="1"/>
    </xf>
    <xf numFmtId="164" fontId="12" fillId="5" borderId="19" xfId="0" applyNumberFormat="1" applyFont="1" applyFill="1" applyBorder="1" applyAlignment="1">
      <alignment horizontal="center" vertical="center" wrapText="1"/>
    </xf>
    <xf numFmtId="164" fontId="12" fillId="5" borderId="4" xfId="0" applyNumberFormat="1" applyFont="1" applyFill="1" applyBorder="1" applyAlignment="1">
      <alignment horizontal="center" vertical="center" wrapText="1"/>
    </xf>
    <xf numFmtId="0" fontId="23" fillId="2" borderId="2" xfId="2" quotePrefix="1" applyNumberFormat="1" applyFont="1" applyFill="1" applyBorder="1" applyAlignment="1">
      <alignment horizontal="left" vertical="center" wrapText="1"/>
    </xf>
    <xf numFmtId="0" fontId="23" fillId="2" borderId="9" xfId="2" quotePrefix="1" applyNumberFormat="1" applyFont="1" applyFill="1" applyBorder="1" applyAlignment="1">
      <alignment horizontal="left" vertical="center" wrapText="1"/>
    </xf>
    <xf numFmtId="0" fontId="23" fillId="2" borderId="1" xfId="2" quotePrefix="1" applyNumberFormat="1" applyFont="1" applyFill="1" applyBorder="1" applyAlignment="1">
      <alignment horizontal="left" vertical="center" wrapText="1"/>
    </xf>
    <xf numFmtId="0" fontId="2" fillId="0" borderId="13" xfId="0" quotePrefix="1" applyNumberFormat="1" applyFont="1" applyFill="1" applyBorder="1" applyAlignment="1">
      <alignment horizontal="right" vertical="top" wrapText="1"/>
    </xf>
    <xf numFmtId="0" fontId="2" fillId="0" borderId="4" xfId="0" quotePrefix="1" applyNumberFormat="1" applyFont="1" applyFill="1" applyBorder="1" applyAlignment="1">
      <alignment horizontal="right" vertical="top" wrapText="1"/>
    </xf>
    <xf numFmtId="0" fontId="5" fillId="0" borderId="3" xfId="1" applyNumberFormat="1" applyFont="1" applyFill="1" applyBorder="1" applyAlignment="1">
      <alignment horizontal="center" vertical="center" wrapText="1"/>
    </xf>
    <xf numFmtId="0" fontId="5" fillId="0" borderId="2" xfId="1" applyFont="1" applyFill="1" applyBorder="1" applyAlignment="1">
      <alignment horizontal="center" vertical="top" wrapText="1"/>
    </xf>
    <xf numFmtId="0" fontId="5" fillId="0" borderId="9" xfId="1" applyFont="1" applyFill="1" applyBorder="1" applyAlignment="1">
      <alignment horizontal="center" vertical="top" wrapText="1"/>
    </xf>
    <xf numFmtId="0" fontId="5" fillId="0" borderId="1" xfId="1" applyFont="1" applyFill="1" applyBorder="1" applyAlignment="1">
      <alignment horizontal="center" vertical="top" wrapText="1"/>
    </xf>
    <xf numFmtId="0" fontId="5" fillId="7" borderId="2" xfId="1" applyFont="1" applyFill="1" applyBorder="1" applyAlignment="1">
      <alignment horizontal="center" vertical="top" wrapText="1"/>
    </xf>
    <xf numFmtId="0" fontId="5" fillId="7" borderId="9" xfId="1" applyFont="1" applyFill="1" applyBorder="1" applyAlignment="1">
      <alignment horizontal="center" vertical="top" wrapText="1"/>
    </xf>
    <xf numFmtId="0" fontId="5" fillId="7" borderId="1" xfId="1" applyFont="1" applyFill="1" applyBorder="1" applyAlignment="1">
      <alignment horizontal="center" vertical="top" wrapText="1"/>
    </xf>
    <xf numFmtId="0" fontId="18" fillId="0" borderId="2" xfId="1" applyNumberFormat="1" applyFont="1" applyFill="1" applyBorder="1" applyAlignment="1">
      <alignment horizontal="center" vertical="center" wrapText="1"/>
    </xf>
    <xf numFmtId="0" fontId="18" fillId="0" borderId="9" xfId="1" applyNumberFormat="1" applyFont="1" applyFill="1" applyBorder="1" applyAlignment="1">
      <alignment horizontal="center" vertical="center" wrapText="1"/>
    </xf>
    <xf numFmtId="0" fontId="18" fillId="0" borderId="1" xfId="1" applyNumberFormat="1" applyFont="1" applyFill="1" applyBorder="1" applyAlignment="1">
      <alignment horizontal="center" vertical="center" wrapText="1"/>
    </xf>
    <xf numFmtId="0" fontId="5" fillId="0" borderId="2" xfId="1" applyNumberFormat="1" applyFont="1" applyFill="1" applyBorder="1" applyAlignment="1">
      <alignment horizontal="center" vertical="center" wrapText="1"/>
    </xf>
    <xf numFmtId="0" fontId="5" fillId="0" borderId="9" xfId="1" applyNumberFormat="1" applyFont="1" applyFill="1" applyBorder="1" applyAlignment="1">
      <alignment horizontal="center" vertical="center" wrapText="1"/>
    </xf>
    <xf numFmtId="0" fontId="5" fillId="0" borderId="1" xfId="1" applyNumberFormat="1" applyFont="1" applyFill="1" applyBorder="1" applyAlignment="1">
      <alignment horizontal="center" vertical="center" wrapText="1"/>
    </xf>
    <xf numFmtId="0" fontId="5" fillId="0" borderId="2" xfId="2" applyNumberFormat="1" applyFont="1" applyFill="1" applyBorder="1" applyAlignment="1">
      <alignment horizontal="left" vertical="top" wrapText="1"/>
    </xf>
    <xf numFmtId="0" fontId="5" fillId="0" borderId="9" xfId="2" applyNumberFormat="1" applyFont="1" applyFill="1" applyBorder="1" applyAlignment="1">
      <alignment horizontal="left" vertical="top" wrapText="1"/>
    </xf>
    <xf numFmtId="0" fontId="5" fillId="0" borderId="1" xfId="2" applyNumberFormat="1" applyFont="1" applyFill="1" applyBorder="1" applyAlignment="1">
      <alignment horizontal="left" vertical="top" wrapText="1"/>
    </xf>
    <xf numFmtId="0" fontId="5" fillId="0" borderId="7" xfId="2" applyNumberFormat="1" applyFont="1" applyFill="1" applyBorder="1" applyAlignment="1">
      <alignment horizontal="left" vertical="top" wrapText="1"/>
    </xf>
    <xf numFmtId="0" fontId="5" fillId="0" borderId="2" xfId="0" quotePrefix="1" applyNumberFormat="1" applyFont="1" applyFill="1" applyBorder="1" applyAlignment="1">
      <alignment horizontal="left" vertical="center" wrapText="1"/>
    </xf>
    <xf numFmtId="0" fontId="5" fillId="0" borderId="9" xfId="0" applyNumberFormat="1" applyFont="1" applyFill="1" applyBorder="1" applyAlignment="1">
      <alignment horizontal="left" vertical="center" wrapText="1"/>
    </xf>
    <xf numFmtId="0" fontId="5" fillId="0" borderId="1" xfId="0" applyNumberFormat="1" applyFont="1" applyFill="1" applyBorder="1" applyAlignment="1">
      <alignment horizontal="left" vertical="center" wrapText="1"/>
    </xf>
    <xf numFmtId="0" fontId="5" fillId="0" borderId="3" xfId="2" applyNumberFormat="1" applyFont="1" applyFill="1" applyBorder="1" applyAlignment="1">
      <alignment horizontal="left" vertical="top" wrapText="1"/>
    </xf>
    <xf numFmtId="164" fontId="2" fillId="2" borderId="2" xfId="0" applyNumberFormat="1" applyFont="1" applyFill="1" applyBorder="1" applyAlignment="1">
      <alignment horizontal="center" vertical="center" wrapText="1"/>
    </xf>
    <xf numFmtId="164" fontId="2" fillId="2" borderId="9" xfId="0" applyNumberFormat="1" applyFont="1" applyFill="1" applyBorder="1" applyAlignment="1">
      <alignment horizontal="center" vertical="center" wrapText="1"/>
    </xf>
    <xf numFmtId="164" fontId="2" fillId="2" borderId="1" xfId="0" applyNumberFormat="1" applyFont="1" applyFill="1" applyBorder="1" applyAlignment="1">
      <alignment horizontal="center" vertical="center" wrapText="1"/>
    </xf>
    <xf numFmtId="164" fontId="28" fillId="0" borderId="2" xfId="0" applyNumberFormat="1" applyFont="1" applyFill="1" applyBorder="1" applyAlignment="1">
      <alignment horizontal="center" vertical="center" wrapText="1"/>
    </xf>
    <xf numFmtId="164" fontId="28" fillId="0" borderId="9" xfId="0" applyNumberFormat="1" applyFont="1" applyFill="1" applyBorder="1" applyAlignment="1">
      <alignment horizontal="center" vertical="center" wrapText="1"/>
    </xf>
    <xf numFmtId="164" fontId="28" fillId="0" borderId="1" xfId="0" applyNumberFormat="1" applyFont="1" applyFill="1" applyBorder="1" applyAlignment="1">
      <alignment horizontal="center" vertical="center" wrapText="1"/>
    </xf>
    <xf numFmtId="0" fontId="5" fillId="0" borderId="2" xfId="0" applyNumberFormat="1" applyFont="1" applyFill="1" applyBorder="1" applyAlignment="1">
      <alignment horizontal="center" vertical="center" wrapText="1"/>
    </xf>
    <xf numFmtId="0" fontId="5" fillId="0" borderId="9"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21" fillId="3" borderId="2" xfId="2" applyNumberFormat="1" applyFont="1" applyFill="1" applyBorder="1" applyAlignment="1">
      <alignment horizontal="center" vertical="top" wrapText="1"/>
    </xf>
    <xf numFmtId="0" fontId="21" fillId="3" borderId="9" xfId="2" applyNumberFormat="1" applyFont="1" applyFill="1" applyBorder="1" applyAlignment="1">
      <alignment horizontal="center" vertical="top" wrapText="1"/>
    </xf>
    <xf numFmtId="0" fontId="21" fillId="3" borderId="1" xfId="2" applyNumberFormat="1" applyFont="1" applyFill="1" applyBorder="1" applyAlignment="1">
      <alignment horizontal="center" vertical="top" wrapText="1"/>
    </xf>
    <xf numFmtId="0" fontId="8" fillId="4" borderId="2" xfId="2" applyNumberFormat="1" applyFont="1" applyFill="1" applyBorder="1" applyAlignment="1">
      <alignment horizontal="center" vertical="center" wrapText="1"/>
    </xf>
    <xf numFmtId="0" fontId="8" fillId="4" borderId="9" xfId="2" applyNumberFormat="1" applyFont="1" applyFill="1" applyBorder="1" applyAlignment="1">
      <alignment horizontal="center" vertical="center" wrapText="1"/>
    </xf>
    <xf numFmtId="0" fontId="8" fillId="4" borderId="1" xfId="2" applyNumberFormat="1" applyFont="1" applyFill="1" applyBorder="1" applyAlignment="1">
      <alignment horizontal="center" vertical="center" wrapText="1"/>
    </xf>
    <xf numFmtId="164" fontId="5" fillId="0" borderId="2" xfId="0" applyNumberFormat="1" applyFont="1" applyFill="1" applyBorder="1" applyAlignment="1">
      <alignment horizontal="center" vertical="center" wrapText="1"/>
    </xf>
    <xf numFmtId="164" fontId="5" fillId="0" borderId="9" xfId="0" applyNumberFormat="1" applyFont="1" applyFill="1" applyBorder="1" applyAlignment="1">
      <alignment horizontal="center" vertical="center" wrapText="1"/>
    </xf>
    <xf numFmtId="164" fontId="5" fillId="0" borderId="1" xfId="0" applyNumberFormat="1" applyFont="1" applyFill="1" applyBorder="1" applyAlignment="1">
      <alignment horizontal="center" vertical="center" wrapText="1"/>
    </xf>
    <xf numFmtId="0" fontId="2" fillId="0" borderId="0" xfId="0" applyFont="1" applyAlignment="1">
      <alignment horizontal="right" vertical="center"/>
    </xf>
    <xf numFmtId="0" fontId="16" fillId="0" borderId="0" xfId="0" applyFont="1" applyAlignment="1">
      <alignment horizontal="right" vertical="center"/>
    </xf>
    <xf numFmtId="0" fontId="6" fillId="0" borderId="0" xfId="0" applyFont="1" applyAlignment="1">
      <alignment horizontal="right" vertical="center"/>
    </xf>
    <xf numFmtId="0" fontId="5" fillId="0" borderId="3" xfId="2" quotePrefix="1" applyNumberFormat="1" applyFont="1" applyFill="1" applyBorder="1" applyAlignment="1">
      <alignment horizontal="left" vertical="top" wrapText="1"/>
    </xf>
    <xf numFmtId="0" fontId="11" fillId="0" borderId="0" xfId="2" applyNumberFormat="1" applyFont="1" applyBorder="1" applyAlignment="1">
      <alignment horizontal="center" wrapText="1"/>
    </xf>
    <xf numFmtId="0" fontId="2" fillId="0" borderId="0" xfId="2" applyNumberFormat="1" applyFont="1" applyFill="1" applyBorder="1" applyAlignment="1">
      <alignment horizontal="left" vertical="center" wrapText="1"/>
    </xf>
    <xf numFmtId="0" fontId="5" fillId="0" borderId="2" xfId="0" quotePrefix="1" applyNumberFormat="1" applyFont="1" applyFill="1" applyBorder="1" applyAlignment="1">
      <alignment horizontal="center" vertical="top" wrapText="1"/>
    </xf>
    <xf numFmtId="0" fontId="5" fillId="0" borderId="9" xfId="0" quotePrefix="1" applyNumberFormat="1" applyFont="1" applyFill="1" applyBorder="1" applyAlignment="1">
      <alignment horizontal="center" vertical="top" wrapText="1"/>
    </xf>
    <xf numFmtId="0" fontId="5" fillId="0" borderId="1" xfId="0" quotePrefix="1" applyNumberFormat="1" applyFont="1" applyFill="1" applyBorder="1" applyAlignment="1">
      <alignment horizontal="center" vertical="top" wrapText="1"/>
    </xf>
    <xf numFmtId="0" fontId="5" fillId="0" borderId="13" xfId="0" applyNumberFormat="1" applyFont="1" applyFill="1" applyBorder="1" applyAlignment="1">
      <alignment horizontal="center" vertical="center" wrapText="1"/>
    </xf>
    <xf numFmtId="0" fontId="5" fillId="0" borderId="20" xfId="0" applyNumberFormat="1" applyFont="1" applyFill="1" applyBorder="1" applyAlignment="1">
      <alignment horizontal="center" vertical="center" wrapText="1"/>
    </xf>
    <xf numFmtId="0" fontId="5" fillId="0" borderId="14" xfId="0" applyNumberFormat="1" applyFont="1" applyFill="1" applyBorder="1" applyAlignment="1">
      <alignment horizontal="center" vertical="center" wrapText="1"/>
    </xf>
    <xf numFmtId="164" fontId="12" fillId="0" borderId="3" xfId="0" applyNumberFormat="1" applyFont="1" applyBorder="1" applyAlignment="1">
      <alignment horizontal="center" vertical="center" wrapText="1"/>
    </xf>
    <xf numFmtId="0" fontId="12" fillId="0" borderId="3" xfId="0" applyFont="1" applyBorder="1" applyAlignment="1">
      <alignment horizontal="center" vertical="center" wrapText="1"/>
    </xf>
    <xf numFmtId="0" fontId="2" fillId="0" borderId="17" xfId="0" quotePrefix="1" applyNumberFormat="1" applyFont="1" applyFill="1" applyBorder="1" applyAlignment="1">
      <alignment horizontal="right" vertical="top" wrapText="1"/>
    </xf>
    <xf numFmtId="0" fontId="2" fillId="0" borderId="18" xfId="0" quotePrefix="1" applyNumberFormat="1" applyFont="1" applyFill="1" applyBorder="1" applyAlignment="1">
      <alignment horizontal="right" vertical="top" wrapText="1"/>
    </xf>
    <xf numFmtId="0" fontId="2" fillId="3" borderId="2" xfId="2" applyNumberFormat="1" applyFont="1" applyFill="1" applyBorder="1" applyAlignment="1">
      <alignment horizontal="center" vertical="center" wrapText="1"/>
    </xf>
    <xf numFmtId="0" fontId="2" fillId="3" borderId="9" xfId="2" applyNumberFormat="1" applyFont="1" applyFill="1" applyBorder="1" applyAlignment="1">
      <alignment horizontal="center" vertical="center" wrapText="1"/>
    </xf>
    <xf numFmtId="0" fontId="2" fillId="3" borderId="1" xfId="2" applyNumberFormat="1" applyFont="1" applyFill="1" applyBorder="1" applyAlignment="1">
      <alignment horizontal="center" vertical="center" wrapText="1"/>
    </xf>
    <xf numFmtId="0" fontId="6" fillId="0" borderId="2" xfId="2" applyNumberFormat="1" applyFont="1" applyFill="1" applyBorder="1" applyAlignment="1">
      <alignment horizontal="center" vertical="center" wrapText="1"/>
    </xf>
    <xf numFmtId="0" fontId="6" fillId="0" borderId="9" xfId="2" applyNumberFormat="1" applyFont="1" applyFill="1" applyBorder="1" applyAlignment="1">
      <alignment horizontal="center" vertical="center" wrapText="1"/>
    </xf>
    <xf numFmtId="0" fontId="6" fillId="0" borderId="1" xfId="2" applyNumberFormat="1" applyFont="1" applyFill="1" applyBorder="1" applyAlignment="1">
      <alignment horizontal="center" vertical="center" wrapText="1"/>
    </xf>
    <xf numFmtId="0" fontId="6" fillId="0" borderId="2"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1" xfId="0" applyFont="1" applyBorder="1" applyAlignment="1">
      <alignment horizontal="center" vertical="center" wrapText="1"/>
    </xf>
    <xf numFmtId="0" fontId="22" fillId="0" borderId="2" xfId="0" applyFont="1" applyBorder="1" applyAlignment="1">
      <alignment horizontal="center" vertical="center" wrapText="1"/>
    </xf>
    <xf numFmtId="0" fontId="22" fillId="0" borderId="9" xfId="0" applyFont="1" applyBorder="1" applyAlignment="1">
      <alignment horizontal="center" vertical="center" wrapText="1"/>
    </xf>
    <xf numFmtId="0" fontId="22" fillId="0" borderId="1" xfId="0" applyFont="1" applyBorder="1" applyAlignment="1">
      <alignment horizontal="center" vertical="center" wrapText="1"/>
    </xf>
    <xf numFmtId="0" fontId="21" fillId="0" borderId="2" xfId="0" quotePrefix="1" applyNumberFormat="1" applyFont="1" applyFill="1" applyBorder="1" applyAlignment="1">
      <alignment horizontal="center" vertical="top" wrapText="1"/>
    </xf>
    <xf numFmtId="0" fontId="21" fillId="0" borderId="9" xfId="0" quotePrefix="1" applyNumberFormat="1" applyFont="1" applyFill="1" applyBorder="1" applyAlignment="1">
      <alignment horizontal="center" vertical="top" wrapText="1"/>
    </xf>
    <xf numFmtId="0" fontId="21" fillId="0" borderId="1" xfId="0" quotePrefix="1" applyNumberFormat="1" applyFont="1" applyFill="1" applyBorder="1" applyAlignment="1">
      <alignment horizontal="center" vertical="top" wrapText="1"/>
    </xf>
    <xf numFmtId="0" fontId="2" fillId="2" borderId="2" xfId="0" applyNumberFormat="1" applyFont="1" applyFill="1" applyBorder="1" applyAlignment="1">
      <alignment horizontal="center" vertical="center" wrapText="1"/>
    </xf>
    <xf numFmtId="0" fontId="5" fillId="0" borderId="2"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1" xfId="0" applyNumberFormat="1" applyFont="1" applyFill="1" applyBorder="1" applyAlignment="1">
      <alignment horizontal="center" vertical="center" wrapText="1"/>
    </xf>
    <xf numFmtId="166" fontId="12" fillId="0" borderId="3" xfId="0" applyNumberFormat="1" applyFont="1" applyBorder="1" applyAlignment="1">
      <alignment horizontal="center" vertical="center" wrapText="1"/>
    </xf>
    <xf numFmtId="0" fontId="6" fillId="0" borderId="3" xfId="2" applyNumberFormat="1" applyFont="1" applyFill="1" applyBorder="1" applyAlignment="1">
      <alignment horizontal="center" vertical="center" wrapText="1"/>
    </xf>
    <xf numFmtId="0" fontId="2" fillId="0" borderId="14" xfId="0" quotePrefix="1" applyNumberFormat="1" applyFont="1" applyFill="1" applyBorder="1" applyAlignment="1">
      <alignment horizontal="right" vertical="top" wrapText="1"/>
    </xf>
    <xf numFmtId="164" fontId="12" fillId="5" borderId="3" xfId="0" applyNumberFormat="1" applyFont="1" applyFill="1" applyBorder="1" applyAlignment="1">
      <alignment horizontal="center" vertical="center" wrapText="1"/>
    </xf>
    <xf numFmtId="0" fontId="12" fillId="5" borderId="3" xfId="0" applyFont="1" applyFill="1" applyBorder="1" applyAlignment="1">
      <alignment horizontal="center" vertical="center" wrapText="1"/>
    </xf>
    <xf numFmtId="0" fontId="8" fillId="0" borderId="2" xfId="2" applyNumberFormat="1" applyFont="1" applyFill="1" applyBorder="1" applyAlignment="1">
      <alignment horizontal="center" vertical="center" wrapText="1"/>
    </xf>
    <xf numFmtId="0" fontId="8" fillId="0" borderId="9" xfId="2" applyNumberFormat="1" applyFont="1" applyFill="1" applyBorder="1" applyAlignment="1">
      <alignment horizontal="center" vertical="center" wrapText="1"/>
    </xf>
    <xf numFmtId="0" fontId="8" fillId="0" borderId="1" xfId="2" applyNumberFormat="1" applyFont="1" applyFill="1" applyBorder="1" applyAlignment="1">
      <alignment horizontal="center" vertical="center" wrapText="1"/>
    </xf>
    <xf numFmtId="0" fontId="6" fillId="0" borderId="3" xfId="0" applyFont="1" applyBorder="1" applyAlignment="1">
      <alignment horizontal="center" vertical="center" wrapText="1"/>
    </xf>
  </cellXfs>
  <cellStyles count="3">
    <cellStyle name="Normal" xfId="0" builtinId="0"/>
    <cellStyle name="Normal 2" xfId="1" xr:uid="{00000000-0005-0000-0000-000001000000}"/>
    <cellStyle name="Normal 4"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E21"/>
  <sheetViews>
    <sheetView workbookViewId="0">
      <selection activeCell="E20" sqref="E20"/>
    </sheetView>
  </sheetViews>
  <sheetFormatPr defaultRowHeight="15" x14ac:dyDescent="0.25"/>
  <cols>
    <col min="1" max="1" width="6.5703125" customWidth="1"/>
    <col min="2" max="2" width="8.28515625" customWidth="1"/>
    <col min="3" max="3" width="8.5703125" customWidth="1"/>
    <col min="4" max="4" width="45.42578125" customWidth="1"/>
    <col min="5" max="5" width="16.28515625" customWidth="1"/>
  </cols>
  <sheetData>
    <row r="2" spans="2:5" ht="15.75" customHeight="1" x14ac:dyDescent="0.25">
      <c r="B2" s="124" t="s">
        <v>10</v>
      </c>
      <c r="C2" s="124"/>
      <c r="D2" s="124"/>
      <c r="E2" s="124"/>
    </row>
    <row r="3" spans="2:5" ht="15.75" customHeight="1" x14ac:dyDescent="0.25">
      <c r="B3" s="128" t="s">
        <v>34</v>
      </c>
      <c r="C3" s="128"/>
      <c r="D3" s="128"/>
      <c r="E3" s="128"/>
    </row>
    <row r="4" spans="2:5" x14ac:dyDescent="0.25">
      <c r="D4" s="19" t="s">
        <v>52</v>
      </c>
    </row>
    <row r="5" spans="2:5" x14ac:dyDescent="0.25">
      <c r="B5" s="10" t="s">
        <v>22</v>
      </c>
      <c r="C5" s="11" t="s">
        <v>9</v>
      </c>
      <c r="D5" s="10" t="s">
        <v>53</v>
      </c>
      <c r="E5" s="14" t="s">
        <v>36</v>
      </c>
    </row>
    <row r="6" spans="2:5" x14ac:dyDescent="0.25">
      <c r="B6" s="125" t="s">
        <v>49</v>
      </c>
      <c r="C6" s="13"/>
      <c r="D6" s="25"/>
      <c r="E6" s="85"/>
    </row>
    <row r="7" spans="2:5" x14ac:dyDescent="0.25">
      <c r="B7" s="126"/>
      <c r="C7" s="91">
        <v>1</v>
      </c>
      <c r="D7" s="21" t="s">
        <v>59</v>
      </c>
      <c r="E7" s="86">
        <v>26</v>
      </c>
    </row>
    <row r="8" spans="2:5" x14ac:dyDescent="0.25">
      <c r="B8" s="127"/>
      <c r="C8" s="91"/>
      <c r="D8" s="22"/>
      <c r="E8" s="86"/>
    </row>
    <row r="9" spans="2:5" x14ac:dyDescent="0.25">
      <c r="B9" s="125" t="s">
        <v>50</v>
      </c>
      <c r="C9" s="92"/>
      <c r="D9" s="20"/>
      <c r="E9" s="85"/>
    </row>
    <row r="10" spans="2:5" x14ac:dyDescent="0.25">
      <c r="B10" s="126"/>
      <c r="C10" s="91">
        <v>2</v>
      </c>
      <c r="D10" s="21" t="s">
        <v>35</v>
      </c>
      <c r="E10" s="86">
        <v>5</v>
      </c>
    </row>
    <row r="11" spans="2:5" x14ac:dyDescent="0.25">
      <c r="B11" s="127"/>
      <c r="C11" s="91"/>
      <c r="D11" s="22"/>
      <c r="E11" s="87"/>
    </row>
    <row r="12" spans="2:5" x14ac:dyDescent="0.25">
      <c r="B12" s="125" t="s">
        <v>51</v>
      </c>
      <c r="C12" s="92"/>
      <c r="D12" s="20"/>
      <c r="E12" s="85"/>
    </row>
    <row r="13" spans="2:5" x14ac:dyDescent="0.25">
      <c r="B13" s="126"/>
      <c r="C13" s="91">
        <v>3</v>
      </c>
      <c r="D13" s="22" t="s">
        <v>120</v>
      </c>
      <c r="E13" s="86">
        <v>1</v>
      </c>
    </row>
    <row r="14" spans="2:5" x14ac:dyDescent="0.25">
      <c r="B14" s="127"/>
      <c r="C14" s="93"/>
      <c r="D14" s="23"/>
      <c r="E14" s="88"/>
    </row>
    <row r="15" spans="2:5" x14ac:dyDescent="0.25">
      <c r="B15" s="125" t="s">
        <v>165</v>
      </c>
      <c r="C15" s="94"/>
      <c r="D15" s="71"/>
      <c r="E15" s="89"/>
    </row>
    <row r="16" spans="2:5" x14ac:dyDescent="0.25">
      <c r="B16" s="126"/>
      <c r="C16" s="91">
        <v>4</v>
      </c>
      <c r="D16" s="24" t="s">
        <v>60</v>
      </c>
      <c r="E16" s="87">
        <v>22</v>
      </c>
    </row>
    <row r="17" spans="2:5" x14ac:dyDescent="0.25">
      <c r="B17" s="127"/>
      <c r="C17" s="26"/>
      <c r="D17" s="72"/>
      <c r="E17" s="90"/>
    </row>
    <row r="18" spans="2:5" x14ac:dyDescent="0.25">
      <c r="B18" s="33"/>
      <c r="C18" s="30"/>
      <c r="D18" s="31"/>
      <c r="E18" s="31"/>
    </row>
    <row r="19" spans="2:5" x14ac:dyDescent="0.25">
      <c r="B19" s="33"/>
      <c r="C19" s="30"/>
      <c r="D19" s="95"/>
      <c r="E19" s="30"/>
    </row>
    <row r="20" spans="2:5" x14ac:dyDescent="0.25">
      <c r="B20" s="33"/>
      <c r="C20" s="30"/>
      <c r="D20" s="30"/>
      <c r="E20" s="32"/>
    </row>
    <row r="21" spans="2:5" x14ac:dyDescent="0.25">
      <c r="B21" s="33"/>
      <c r="C21" s="30"/>
      <c r="D21" s="30"/>
      <c r="E21" s="30"/>
    </row>
  </sheetData>
  <mergeCells count="6">
    <mergeCell ref="B2:E2"/>
    <mergeCell ref="B6:B8"/>
    <mergeCell ref="B9:B11"/>
    <mergeCell ref="B12:B14"/>
    <mergeCell ref="B15:B17"/>
    <mergeCell ref="B3:E3"/>
  </mergeCells>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80"/>
  <sheetViews>
    <sheetView topLeftCell="A46" zoomScaleNormal="100" workbookViewId="0">
      <selection activeCell="B12" sqref="B12:F12"/>
    </sheetView>
  </sheetViews>
  <sheetFormatPr defaultRowHeight="15" x14ac:dyDescent="0.25"/>
  <cols>
    <col min="1" max="1" width="7" style="45" customWidth="1"/>
    <col min="2" max="2" width="33.85546875" style="45" customWidth="1"/>
    <col min="3" max="3" width="12.5703125" style="45" customWidth="1"/>
    <col min="4" max="4" width="8.7109375" style="45" customWidth="1"/>
    <col min="5" max="5" width="14.28515625" style="45" customWidth="1"/>
    <col min="6" max="6" width="10.7109375" style="45" customWidth="1"/>
    <col min="7" max="8" width="9.140625" style="45"/>
    <col min="9" max="9" width="10.140625" style="45" bestFit="1" customWidth="1"/>
    <col min="10" max="16384" width="9.140625" style="45"/>
  </cols>
  <sheetData>
    <row r="1" spans="1:6" x14ac:dyDescent="0.25">
      <c r="B1" s="190" t="s">
        <v>46</v>
      </c>
      <c r="C1" s="190"/>
      <c r="D1" s="190"/>
      <c r="E1" s="190"/>
      <c r="F1" s="190"/>
    </row>
    <row r="2" spans="1:6" x14ac:dyDescent="0.25">
      <c r="B2" s="191" t="s">
        <v>48</v>
      </c>
      <c r="C2" s="191"/>
      <c r="D2" s="191"/>
      <c r="E2" s="191"/>
      <c r="F2" s="191"/>
    </row>
    <row r="3" spans="1:6" x14ac:dyDescent="0.25">
      <c r="B3" s="192" t="s">
        <v>47</v>
      </c>
      <c r="C3" s="192"/>
      <c r="D3" s="192"/>
      <c r="E3" s="192"/>
      <c r="F3" s="192"/>
    </row>
    <row r="4" spans="1:6" x14ac:dyDescent="0.25">
      <c r="A4" s="46"/>
      <c r="B4" s="47"/>
      <c r="C4" s="47"/>
      <c r="D4" s="47"/>
      <c r="E4" s="48"/>
      <c r="F4" s="49"/>
    </row>
    <row r="5" spans="1:6" ht="15.75" x14ac:dyDescent="0.25">
      <c r="A5" s="124" t="s">
        <v>10</v>
      </c>
      <c r="B5" s="124"/>
      <c r="C5" s="124"/>
      <c r="D5" s="124"/>
      <c r="E5" s="124"/>
      <c r="F5" s="124"/>
    </row>
    <row r="6" spans="1:6" ht="15.75" x14ac:dyDescent="0.25">
      <c r="A6" s="128" t="s">
        <v>34</v>
      </c>
      <c r="B6" s="128"/>
      <c r="C6" s="128"/>
      <c r="D6" s="128"/>
      <c r="E6" s="128"/>
      <c r="F6" s="128"/>
    </row>
    <row r="7" spans="1:6" ht="15.75" x14ac:dyDescent="0.25">
      <c r="A7" s="194" t="s">
        <v>61</v>
      </c>
      <c r="B7" s="128"/>
      <c r="C7" s="128"/>
      <c r="D7" s="128"/>
      <c r="E7" s="128"/>
      <c r="F7" s="128"/>
    </row>
    <row r="8" spans="1:6" x14ac:dyDescent="0.25">
      <c r="A8" s="195" t="s">
        <v>11</v>
      </c>
      <c r="B8" s="195"/>
      <c r="C8" s="195"/>
      <c r="D8" s="195"/>
      <c r="E8" s="195"/>
      <c r="F8" s="195"/>
    </row>
    <row r="9" spans="1:6" ht="27" customHeight="1" x14ac:dyDescent="0.25">
      <c r="A9" s="9" t="s">
        <v>12</v>
      </c>
      <c r="B9" s="171" t="s">
        <v>13</v>
      </c>
      <c r="C9" s="171"/>
      <c r="D9" s="171"/>
      <c r="E9" s="193"/>
      <c r="F9" s="193"/>
    </row>
    <row r="10" spans="1:6" x14ac:dyDescent="0.25">
      <c r="A10" s="9" t="s">
        <v>14</v>
      </c>
      <c r="B10" s="171" t="s">
        <v>57</v>
      </c>
      <c r="C10" s="171"/>
      <c r="D10" s="171"/>
      <c r="E10" s="193"/>
      <c r="F10" s="193"/>
    </row>
    <row r="11" spans="1:6" ht="27" customHeight="1" x14ac:dyDescent="0.25">
      <c r="A11" s="9" t="s">
        <v>15</v>
      </c>
      <c r="B11" s="171" t="s">
        <v>245</v>
      </c>
      <c r="C11" s="171"/>
      <c r="D11" s="171"/>
      <c r="E11" s="193"/>
      <c r="F11" s="193"/>
    </row>
    <row r="12" spans="1:6" ht="26.25" customHeight="1" x14ac:dyDescent="0.25">
      <c r="A12" s="9" t="s">
        <v>16</v>
      </c>
      <c r="B12" s="171" t="s">
        <v>54</v>
      </c>
      <c r="C12" s="171"/>
      <c r="D12" s="171"/>
      <c r="E12" s="193"/>
      <c r="F12" s="193"/>
    </row>
    <row r="13" spans="1:6" ht="16.5" customHeight="1" x14ac:dyDescent="0.25">
      <c r="A13" s="9" t="s">
        <v>17</v>
      </c>
      <c r="B13" s="171" t="s">
        <v>227</v>
      </c>
      <c r="C13" s="193"/>
      <c r="D13" s="193"/>
      <c r="E13" s="193"/>
      <c r="F13" s="193"/>
    </row>
    <row r="14" spans="1:6" ht="39" customHeight="1" x14ac:dyDescent="0.25">
      <c r="A14" s="9" t="s">
        <v>18</v>
      </c>
      <c r="B14" s="171" t="s">
        <v>228</v>
      </c>
      <c r="C14" s="171"/>
      <c r="D14" s="171"/>
      <c r="E14" s="193"/>
      <c r="F14" s="193"/>
    </row>
    <row r="15" spans="1:6" ht="66.75" customHeight="1" x14ac:dyDescent="0.25">
      <c r="A15" s="9" t="s">
        <v>19</v>
      </c>
      <c r="B15" s="167" t="s">
        <v>224</v>
      </c>
      <c r="C15" s="167"/>
      <c r="D15" s="167"/>
      <c r="E15" s="167"/>
      <c r="F15" s="167"/>
    </row>
    <row r="16" spans="1:6" ht="29.25" customHeight="1" x14ac:dyDescent="0.25">
      <c r="A16" s="9" t="s">
        <v>20</v>
      </c>
      <c r="B16" s="168" t="s">
        <v>237</v>
      </c>
      <c r="C16" s="169"/>
      <c r="D16" s="169"/>
      <c r="E16" s="169"/>
      <c r="F16" s="170"/>
    </row>
    <row r="17" spans="1:6" ht="27.75" customHeight="1" x14ac:dyDescent="0.25">
      <c r="A17" s="9" t="s">
        <v>198</v>
      </c>
      <c r="B17" s="164" t="s">
        <v>21</v>
      </c>
      <c r="C17" s="165"/>
      <c r="D17" s="165"/>
      <c r="E17" s="165"/>
      <c r="F17" s="166"/>
    </row>
    <row r="18" spans="1:6" ht="14.25" customHeight="1" x14ac:dyDescent="0.25">
      <c r="A18" s="105" t="s">
        <v>225</v>
      </c>
      <c r="B18" s="164" t="s">
        <v>238</v>
      </c>
      <c r="C18" s="165"/>
      <c r="D18" s="165"/>
      <c r="E18" s="165"/>
      <c r="F18" s="166"/>
    </row>
    <row r="19" spans="1:6" ht="14.25" customHeight="1" x14ac:dyDescent="0.25">
      <c r="A19" s="9" t="s">
        <v>231</v>
      </c>
      <c r="B19" s="164" t="s">
        <v>229</v>
      </c>
      <c r="C19" s="165"/>
      <c r="D19" s="165"/>
      <c r="E19" s="165"/>
      <c r="F19" s="166"/>
    </row>
    <row r="20" spans="1:6" ht="26.25" customHeight="1" x14ac:dyDescent="0.25">
      <c r="A20" s="9" t="s">
        <v>232</v>
      </c>
      <c r="B20" s="171" t="s">
        <v>230</v>
      </c>
      <c r="C20" s="171"/>
      <c r="D20" s="171"/>
      <c r="E20" s="171"/>
      <c r="F20" s="171"/>
    </row>
    <row r="21" spans="1:6" ht="41.25" customHeight="1" x14ac:dyDescent="0.25">
      <c r="A21" s="9" t="s">
        <v>233</v>
      </c>
      <c r="B21" s="164" t="s">
        <v>235</v>
      </c>
      <c r="C21" s="165"/>
      <c r="D21" s="165"/>
      <c r="E21" s="165"/>
      <c r="F21" s="166"/>
    </row>
    <row r="22" spans="1:6" ht="15" customHeight="1" x14ac:dyDescent="0.25">
      <c r="A22" s="9" t="s">
        <v>234</v>
      </c>
      <c r="B22" s="171" t="s">
        <v>201</v>
      </c>
      <c r="C22" s="171"/>
      <c r="D22" s="171"/>
      <c r="E22" s="171"/>
      <c r="F22" s="171"/>
    </row>
    <row r="23" spans="1:6" ht="29.25" customHeight="1" x14ac:dyDescent="0.25"/>
    <row r="24" spans="1:6" ht="39" customHeight="1" x14ac:dyDescent="0.25">
      <c r="A24" s="7" t="s">
        <v>9</v>
      </c>
      <c r="B24" s="102" t="s">
        <v>8</v>
      </c>
      <c r="C24" s="184" t="s">
        <v>226</v>
      </c>
      <c r="D24" s="185"/>
      <c r="E24" s="186"/>
      <c r="F24" s="6" t="s">
        <v>176</v>
      </c>
    </row>
    <row r="25" spans="1:6" ht="15.75" x14ac:dyDescent="0.25">
      <c r="A25" s="58">
        <v>1</v>
      </c>
      <c r="B25" s="59" t="s">
        <v>59</v>
      </c>
      <c r="C25" s="181"/>
      <c r="D25" s="182"/>
      <c r="E25" s="182"/>
      <c r="F25" s="183"/>
    </row>
    <row r="26" spans="1:6" x14ac:dyDescent="0.25">
      <c r="A26" s="52"/>
      <c r="B26" s="53" t="s">
        <v>55</v>
      </c>
      <c r="C26" s="178">
        <v>26</v>
      </c>
      <c r="D26" s="179"/>
      <c r="E26" s="179"/>
      <c r="F26" s="180"/>
    </row>
    <row r="27" spans="1:6" x14ac:dyDescent="0.25">
      <c r="A27" s="52"/>
      <c r="B27" s="53" t="s">
        <v>6</v>
      </c>
      <c r="C27" s="187">
        <v>0</v>
      </c>
      <c r="D27" s="188"/>
      <c r="E27" s="188"/>
      <c r="F27" s="189"/>
    </row>
    <row r="28" spans="1:6" ht="25.5" x14ac:dyDescent="0.25">
      <c r="A28" s="52"/>
      <c r="B28" s="107" t="s">
        <v>236</v>
      </c>
      <c r="C28" s="175">
        <f>C27+SUMPRODUCT(C58:C61,D58:D61)</f>
        <v>0</v>
      </c>
      <c r="D28" s="176"/>
      <c r="E28" s="176"/>
      <c r="F28" s="177"/>
    </row>
    <row r="29" spans="1:6" ht="25.5" x14ac:dyDescent="0.25">
      <c r="A29" s="5"/>
      <c r="B29" s="4" t="s">
        <v>64</v>
      </c>
      <c r="C29" s="172">
        <f>C26*C28</f>
        <v>0</v>
      </c>
      <c r="D29" s="173"/>
      <c r="E29" s="173"/>
      <c r="F29" s="174"/>
    </row>
    <row r="30" spans="1:6" x14ac:dyDescent="0.25">
      <c r="A30" s="52"/>
      <c r="B30" s="53" t="s">
        <v>5</v>
      </c>
      <c r="C30" s="196"/>
      <c r="D30" s="197"/>
      <c r="E30" s="197"/>
      <c r="F30" s="198"/>
    </row>
    <row r="31" spans="1:6" x14ac:dyDescent="0.25">
      <c r="A31" s="52"/>
      <c r="B31" s="53" t="s">
        <v>4</v>
      </c>
      <c r="C31" s="196"/>
      <c r="D31" s="197"/>
      <c r="E31" s="197"/>
      <c r="F31" s="198"/>
    </row>
    <row r="32" spans="1:6" x14ac:dyDescent="0.25">
      <c r="A32" s="54">
        <v>1.1000000000000001</v>
      </c>
      <c r="B32" s="146" t="s">
        <v>3</v>
      </c>
      <c r="C32" s="147"/>
      <c r="D32" s="147"/>
      <c r="E32" s="147"/>
      <c r="F32" s="148"/>
    </row>
    <row r="33" spans="1:18" x14ac:dyDescent="0.25">
      <c r="A33" s="55" t="s">
        <v>30</v>
      </c>
      <c r="B33" s="3" t="s">
        <v>122</v>
      </c>
      <c r="C33" s="152"/>
      <c r="D33" s="153"/>
      <c r="E33" s="154"/>
      <c r="F33" s="56"/>
    </row>
    <row r="34" spans="1:18" x14ac:dyDescent="0.25">
      <c r="A34" s="54">
        <v>1.2</v>
      </c>
      <c r="B34" s="146" t="s">
        <v>2</v>
      </c>
      <c r="C34" s="147"/>
      <c r="D34" s="147"/>
      <c r="E34" s="147"/>
      <c r="F34" s="148"/>
      <c r="H34" s="98"/>
      <c r="I34" s="73"/>
      <c r="J34" s="98"/>
      <c r="K34" s="73"/>
      <c r="L34" s="98"/>
      <c r="M34" s="73"/>
      <c r="N34" s="98"/>
      <c r="O34" s="73"/>
      <c r="P34" s="98"/>
      <c r="Q34" s="73"/>
      <c r="R34" s="73"/>
    </row>
    <row r="35" spans="1:18" ht="51" x14ac:dyDescent="0.25">
      <c r="A35" s="1" t="s">
        <v>31</v>
      </c>
      <c r="B35" s="2" t="s">
        <v>185</v>
      </c>
      <c r="C35" s="152"/>
      <c r="D35" s="153"/>
      <c r="E35" s="154"/>
      <c r="F35" s="65"/>
      <c r="H35" s="73"/>
      <c r="I35" s="73"/>
      <c r="J35" s="73"/>
      <c r="K35" s="73"/>
      <c r="L35" s="98"/>
      <c r="M35" s="73"/>
      <c r="N35" s="98"/>
      <c r="O35" s="73"/>
      <c r="P35" s="73"/>
      <c r="Q35" s="73"/>
      <c r="R35" s="73"/>
    </row>
    <row r="36" spans="1:18" x14ac:dyDescent="0.25">
      <c r="A36" s="1" t="s">
        <v>32</v>
      </c>
      <c r="B36" s="27" t="s">
        <v>58</v>
      </c>
      <c r="C36" s="155"/>
      <c r="D36" s="156"/>
      <c r="E36" s="157"/>
      <c r="F36" s="65"/>
      <c r="H36" s="73"/>
      <c r="I36" s="73"/>
      <c r="J36" s="73"/>
      <c r="K36" s="73"/>
      <c r="L36" s="73"/>
      <c r="M36" s="73"/>
      <c r="N36" s="73"/>
      <c r="O36" s="73"/>
      <c r="P36" s="73"/>
      <c r="Q36" s="73"/>
      <c r="R36" s="73"/>
    </row>
    <row r="37" spans="1:18" ht="25.5" x14ac:dyDescent="0.25">
      <c r="A37" s="1" t="s">
        <v>67</v>
      </c>
      <c r="B37" s="2" t="s">
        <v>187</v>
      </c>
      <c r="C37" s="152"/>
      <c r="D37" s="153"/>
      <c r="E37" s="154"/>
      <c r="F37" s="65"/>
      <c r="H37" s="73"/>
      <c r="I37" s="73"/>
      <c r="J37" s="73"/>
      <c r="K37" s="73"/>
      <c r="L37" s="73"/>
      <c r="M37" s="73"/>
      <c r="N37" s="73"/>
      <c r="O37" s="73"/>
      <c r="P37" s="73"/>
      <c r="Q37" s="73"/>
      <c r="R37" s="73"/>
    </row>
    <row r="38" spans="1:18" x14ac:dyDescent="0.25">
      <c r="A38" s="1" t="s">
        <v>68</v>
      </c>
      <c r="B38" s="12" t="s">
        <v>1</v>
      </c>
      <c r="C38" s="152"/>
      <c r="D38" s="153"/>
      <c r="E38" s="154"/>
      <c r="F38" s="65"/>
      <c r="H38" s="73"/>
      <c r="I38" s="73"/>
      <c r="J38" s="73"/>
      <c r="K38" s="73"/>
      <c r="L38" s="73"/>
      <c r="M38" s="73"/>
      <c r="N38" s="73"/>
      <c r="O38" s="73"/>
      <c r="P38" s="73"/>
      <c r="Q38" s="73"/>
      <c r="R38" s="73"/>
    </row>
    <row r="39" spans="1:18" ht="38.25" x14ac:dyDescent="0.25">
      <c r="A39" s="1" t="s">
        <v>69</v>
      </c>
      <c r="B39" s="8" t="s">
        <v>39</v>
      </c>
      <c r="C39" s="161"/>
      <c r="D39" s="162"/>
      <c r="E39" s="163"/>
      <c r="F39" s="65"/>
      <c r="H39" s="73"/>
      <c r="I39" s="73"/>
      <c r="J39" s="73"/>
      <c r="K39" s="73"/>
      <c r="L39" s="73"/>
      <c r="M39" s="73"/>
      <c r="N39" s="73"/>
      <c r="O39" s="73"/>
      <c r="P39" s="73"/>
      <c r="Q39" s="73"/>
      <c r="R39" s="73"/>
    </row>
    <row r="40" spans="1:18" ht="38.25" x14ac:dyDescent="0.25">
      <c r="A40" s="1" t="s">
        <v>70</v>
      </c>
      <c r="B40" s="8" t="s">
        <v>186</v>
      </c>
      <c r="C40" s="158"/>
      <c r="D40" s="159"/>
      <c r="E40" s="160"/>
      <c r="F40" s="65"/>
      <c r="H40" s="74"/>
      <c r="I40" s="73"/>
      <c r="J40" s="74"/>
      <c r="K40" s="73"/>
      <c r="L40" s="74"/>
      <c r="M40" s="73"/>
      <c r="N40" s="74"/>
      <c r="O40" s="73"/>
      <c r="P40" s="74"/>
      <c r="Q40" s="73"/>
      <c r="R40" s="73"/>
    </row>
    <row r="41" spans="1:18" x14ac:dyDescent="0.25">
      <c r="A41" s="1" t="s">
        <v>71</v>
      </c>
      <c r="B41" s="2" t="s">
        <v>99</v>
      </c>
      <c r="C41" s="152"/>
      <c r="D41" s="153"/>
      <c r="E41" s="154"/>
      <c r="F41" s="65"/>
      <c r="H41" s="73"/>
      <c r="I41" s="73"/>
      <c r="J41" s="73"/>
      <c r="K41" s="73"/>
      <c r="L41" s="73"/>
      <c r="M41" s="73"/>
      <c r="N41" s="73"/>
      <c r="O41" s="73"/>
      <c r="P41" s="73"/>
      <c r="Q41" s="73"/>
      <c r="R41" s="73"/>
    </row>
    <row r="42" spans="1:18" s="73" customFormat="1" ht="15" customHeight="1" x14ac:dyDescent="0.25">
      <c r="A42" s="1" t="s">
        <v>72</v>
      </c>
      <c r="B42" s="2" t="s">
        <v>240</v>
      </c>
      <c r="C42" s="152"/>
      <c r="D42" s="153"/>
      <c r="E42" s="154"/>
      <c r="F42" s="111"/>
      <c r="R42" s="112"/>
    </row>
    <row r="43" spans="1:18" x14ac:dyDescent="0.25">
      <c r="A43" s="1" t="s">
        <v>73</v>
      </c>
      <c r="B43" s="2" t="s">
        <v>100</v>
      </c>
      <c r="C43" s="152"/>
      <c r="D43" s="153"/>
      <c r="E43" s="154"/>
      <c r="F43" s="65"/>
      <c r="H43" s="73"/>
      <c r="I43" s="73"/>
      <c r="J43" s="73"/>
      <c r="K43" s="73"/>
      <c r="L43" s="73"/>
      <c r="M43" s="73"/>
      <c r="N43" s="73"/>
      <c r="O43" s="73"/>
      <c r="P43" s="73"/>
      <c r="Q43" s="73"/>
      <c r="R43" s="73"/>
    </row>
    <row r="44" spans="1:18" ht="15.75" customHeight="1" x14ac:dyDescent="0.25">
      <c r="A44" s="1" t="s">
        <v>74</v>
      </c>
      <c r="B44" s="2" t="s">
        <v>184</v>
      </c>
      <c r="C44" s="152"/>
      <c r="D44" s="153"/>
      <c r="E44" s="154"/>
      <c r="F44" s="65"/>
      <c r="H44" s="73"/>
      <c r="I44" s="73"/>
      <c r="J44" s="73"/>
      <c r="K44" s="73"/>
      <c r="L44" s="73"/>
      <c r="M44" s="73"/>
      <c r="N44" s="73"/>
      <c r="O44" s="73"/>
      <c r="P44" s="73"/>
      <c r="Q44" s="73"/>
      <c r="R44" s="73"/>
    </row>
    <row r="45" spans="1:18" x14ac:dyDescent="0.25">
      <c r="A45" s="1" t="s">
        <v>75</v>
      </c>
      <c r="B45" s="12" t="s">
        <v>205</v>
      </c>
      <c r="C45" s="152"/>
      <c r="D45" s="153"/>
      <c r="E45" s="154"/>
      <c r="F45" s="65"/>
      <c r="H45" s="73"/>
      <c r="I45" s="73"/>
      <c r="J45" s="73"/>
      <c r="K45" s="73"/>
      <c r="L45" s="73"/>
      <c r="M45" s="73"/>
      <c r="N45" s="73"/>
      <c r="O45" s="73"/>
      <c r="P45" s="73"/>
      <c r="Q45" s="73"/>
      <c r="R45" s="73"/>
    </row>
    <row r="46" spans="1:18" x14ac:dyDescent="0.25">
      <c r="A46" s="1" t="s">
        <v>76</v>
      </c>
      <c r="B46" s="12" t="s">
        <v>37</v>
      </c>
      <c r="C46" s="152"/>
      <c r="D46" s="153"/>
      <c r="E46" s="154"/>
      <c r="F46" s="65"/>
      <c r="H46" s="73"/>
      <c r="I46" s="73"/>
      <c r="J46" s="73"/>
      <c r="K46" s="73"/>
      <c r="L46" s="73"/>
      <c r="M46" s="73"/>
      <c r="N46" s="73"/>
      <c r="O46" s="73"/>
      <c r="P46" s="73"/>
      <c r="Q46" s="73"/>
      <c r="R46" s="73"/>
    </row>
    <row r="47" spans="1:18" ht="25.5" x14ac:dyDescent="0.25">
      <c r="A47" s="1" t="s">
        <v>77</v>
      </c>
      <c r="B47" s="12" t="s">
        <v>101</v>
      </c>
      <c r="C47" s="152"/>
      <c r="D47" s="153"/>
      <c r="E47" s="154"/>
      <c r="F47" s="65"/>
      <c r="H47" s="73"/>
      <c r="I47" s="73"/>
      <c r="J47" s="73"/>
      <c r="K47" s="73"/>
      <c r="L47" s="73"/>
      <c r="M47" s="73"/>
      <c r="N47" s="73"/>
      <c r="O47" s="73"/>
      <c r="P47" s="73"/>
      <c r="Q47" s="73"/>
      <c r="R47" s="73"/>
    </row>
    <row r="48" spans="1:18" x14ac:dyDescent="0.25">
      <c r="A48" s="1" t="s">
        <v>78</v>
      </c>
      <c r="B48" s="2" t="s">
        <v>121</v>
      </c>
      <c r="C48" s="152"/>
      <c r="D48" s="153"/>
      <c r="E48" s="154"/>
      <c r="F48" s="65"/>
      <c r="H48" s="73"/>
      <c r="I48" s="73"/>
      <c r="J48" s="73"/>
      <c r="K48" s="73"/>
      <c r="L48" s="73"/>
      <c r="M48" s="73"/>
      <c r="N48" s="73"/>
      <c r="O48" s="73"/>
      <c r="P48" s="73"/>
      <c r="Q48" s="73"/>
      <c r="R48" s="73"/>
    </row>
    <row r="49" spans="1:18" x14ac:dyDescent="0.25">
      <c r="A49" s="1" t="s">
        <v>79</v>
      </c>
      <c r="B49" s="2" t="s">
        <v>102</v>
      </c>
      <c r="C49" s="152"/>
      <c r="D49" s="153"/>
      <c r="E49" s="154"/>
      <c r="F49" s="65"/>
      <c r="H49" s="73"/>
      <c r="I49" s="73"/>
      <c r="J49" s="73"/>
      <c r="K49" s="73"/>
      <c r="L49" s="73"/>
      <c r="M49" s="73"/>
      <c r="N49" s="73"/>
      <c r="O49" s="73"/>
      <c r="P49" s="73"/>
      <c r="Q49" s="73"/>
      <c r="R49" s="73"/>
    </row>
    <row r="50" spans="1:18" x14ac:dyDescent="0.25">
      <c r="A50" s="1" t="s">
        <v>80</v>
      </c>
      <c r="B50" s="2" t="s">
        <v>103</v>
      </c>
      <c r="C50" s="152"/>
      <c r="D50" s="153"/>
      <c r="E50" s="154"/>
      <c r="F50" s="65"/>
      <c r="H50" s="73"/>
      <c r="I50" s="73"/>
      <c r="J50" s="73"/>
      <c r="K50" s="73"/>
      <c r="L50" s="73"/>
      <c r="M50" s="73"/>
      <c r="N50" s="73"/>
      <c r="O50" s="73"/>
      <c r="P50" s="73"/>
      <c r="Q50" s="73"/>
      <c r="R50" s="73"/>
    </row>
    <row r="51" spans="1:18" x14ac:dyDescent="0.25">
      <c r="A51" s="1" t="s">
        <v>81</v>
      </c>
      <c r="B51" s="2" t="s">
        <v>27</v>
      </c>
      <c r="C51" s="152"/>
      <c r="D51" s="153"/>
      <c r="E51" s="154"/>
      <c r="F51" s="35"/>
      <c r="H51" s="73"/>
      <c r="I51" s="73"/>
      <c r="J51" s="73"/>
      <c r="K51" s="73"/>
      <c r="L51" s="73"/>
      <c r="M51" s="73"/>
      <c r="N51" s="73"/>
      <c r="O51" s="73"/>
      <c r="P51" s="73"/>
      <c r="Q51" s="73"/>
      <c r="R51" s="73"/>
    </row>
    <row r="52" spans="1:18" ht="25.5" x14ac:dyDescent="0.25">
      <c r="A52" s="1" t="s">
        <v>82</v>
      </c>
      <c r="B52" s="8" t="s">
        <v>38</v>
      </c>
      <c r="C52" s="161"/>
      <c r="D52" s="162"/>
      <c r="E52" s="163"/>
      <c r="F52" s="65"/>
      <c r="H52" s="73"/>
      <c r="I52" s="73"/>
      <c r="J52" s="73"/>
      <c r="K52" s="73"/>
      <c r="L52" s="73"/>
      <c r="M52" s="73"/>
      <c r="N52" s="98"/>
      <c r="O52" s="73"/>
      <c r="P52" s="73"/>
      <c r="Q52" s="73"/>
      <c r="R52" s="73"/>
    </row>
    <row r="53" spans="1:18" ht="51" x14ac:dyDescent="0.25">
      <c r="A53" s="1" t="s">
        <v>83</v>
      </c>
      <c r="B53" s="8" t="s">
        <v>66</v>
      </c>
      <c r="C53" s="161"/>
      <c r="D53" s="162"/>
      <c r="E53" s="163"/>
      <c r="F53" s="65"/>
      <c r="H53" s="73"/>
      <c r="I53" s="73"/>
      <c r="J53" s="73"/>
      <c r="K53" s="73"/>
      <c r="L53" s="67"/>
      <c r="M53" s="73"/>
      <c r="N53" s="73"/>
      <c r="O53" s="73"/>
      <c r="P53" s="73"/>
      <c r="Q53" s="73"/>
      <c r="R53" s="73"/>
    </row>
    <row r="54" spans="1:18" ht="13.5" customHeight="1" x14ac:dyDescent="0.25">
      <c r="A54" s="1" t="s">
        <v>84</v>
      </c>
      <c r="B54" s="68" t="s">
        <v>29</v>
      </c>
      <c r="C54" s="151"/>
      <c r="D54" s="151"/>
      <c r="E54" s="151"/>
      <c r="F54" s="65"/>
      <c r="H54" s="73"/>
      <c r="I54" s="73"/>
      <c r="J54" s="73"/>
      <c r="K54" s="73"/>
      <c r="L54" s="73"/>
      <c r="M54" s="73"/>
      <c r="N54" s="73"/>
      <c r="O54" s="73"/>
      <c r="P54" s="73"/>
      <c r="Q54" s="73"/>
      <c r="R54" s="73"/>
    </row>
    <row r="55" spans="1:18" ht="15.75" customHeight="1" x14ac:dyDescent="0.25">
      <c r="A55" s="1" t="s">
        <v>85</v>
      </c>
      <c r="B55" s="84" t="s">
        <v>206</v>
      </c>
      <c r="C55" s="152"/>
      <c r="D55" s="153"/>
      <c r="E55" s="154"/>
      <c r="F55" s="65"/>
      <c r="H55" s="73"/>
      <c r="I55" s="73"/>
      <c r="J55" s="73"/>
      <c r="K55" s="73"/>
      <c r="L55" s="73"/>
      <c r="M55" s="73"/>
      <c r="N55" s="73"/>
      <c r="O55" s="73"/>
      <c r="P55" s="73"/>
      <c r="Q55" s="73"/>
      <c r="R55" s="73"/>
    </row>
    <row r="56" spans="1:18" ht="38.25" x14ac:dyDescent="0.25">
      <c r="A56" s="1" t="s">
        <v>86</v>
      </c>
      <c r="B56" s="12" t="s">
        <v>180</v>
      </c>
      <c r="C56" s="152"/>
      <c r="D56" s="153"/>
      <c r="E56" s="154"/>
      <c r="F56" s="35"/>
      <c r="H56" s="73"/>
      <c r="I56" s="73"/>
      <c r="J56" s="73"/>
      <c r="K56" s="73"/>
      <c r="L56" s="73"/>
      <c r="M56" s="73"/>
      <c r="N56" s="73"/>
      <c r="O56" s="73"/>
      <c r="P56" s="73"/>
      <c r="Q56" s="73"/>
      <c r="R56" s="73"/>
    </row>
    <row r="57" spans="1:18" ht="39" customHeight="1" x14ac:dyDescent="0.25">
      <c r="A57" s="54">
        <v>1.3</v>
      </c>
      <c r="B57" s="79" t="s">
        <v>168</v>
      </c>
      <c r="C57" s="80" t="s">
        <v>173</v>
      </c>
      <c r="D57" s="80" t="s">
        <v>174</v>
      </c>
      <c r="E57" s="80" t="s">
        <v>175</v>
      </c>
      <c r="F57" s="80" t="s">
        <v>176</v>
      </c>
      <c r="H57" s="73"/>
      <c r="I57" s="73"/>
      <c r="J57" s="73"/>
      <c r="K57" s="73"/>
      <c r="L57" s="73"/>
      <c r="M57" s="73"/>
      <c r="N57" s="73"/>
      <c r="O57" s="73"/>
      <c r="P57" s="73"/>
      <c r="Q57" s="73"/>
      <c r="R57" s="73"/>
    </row>
    <row r="58" spans="1:18" x14ac:dyDescent="0.25">
      <c r="A58" s="1" t="s">
        <v>169</v>
      </c>
      <c r="B58" s="12" t="s">
        <v>181</v>
      </c>
      <c r="C58" s="119">
        <v>1</v>
      </c>
      <c r="D58" s="12"/>
      <c r="E58" s="66"/>
      <c r="F58" s="35"/>
      <c r="H58" s="73"/>
      <c r="I58" s="73"/>
      <c r="J58" s="73"/>
      <c r="K58" s="73"/>
      <c r="L58" s="73"/>
      <c r="M58" s="73"/>
      <c r="N58" s="73"/>
      <c r="O58" s="73"/>
      <c r="P58" s="73"/>
      <c r="Q58" s="73"/>
      <c r="R58" s="73"/>
    </row>
    <row r="59" spans="1:18" x14ac:dyDescent="0.25">
      <c r="A59" s="1" t="s">
        <v>170</v>
      </c>
      <c r="B59" s="12" t="s">
        <v>203</v>
      </c>
      <c r="C59" s="119">
        <v>1</v>
      </c>
      <c r="D59" s="12"/>
      <c r="E59" s="39"/>
      <c r="F59" s="35"/>
      <c r="H59" s="73"/>
      <c r="I59" s="73"/>
      <c r="J59" s="73"/>
      <c r="K59" s="73"/>
      <c r="L59" s="73"/>
      <c r="M59" s="73"/>
      <c r="N59" s="73"/>
      <c r="O59" s="73"/>
      <c r="P59" s="73"/>
      <c r="Q59" s="73"/>
      <c r="R59" s="73"/>
    </row>
    <row r="60" spans="1:18" x14ac:dyDescent="0.25">
      <c r="A60" s="1" t="s">
        <v>171</v>
      </c>
      <c r="B60" s="12" t="s">
        <v>182</v>
      </c>
      <c r="C60" s="119">
        <v>1</v>
      </c>
      <c r="D60" s="12"/>
      <c r="E60" s="66"/>
      <c r="F60" s="35"/>
      <c r="H60" s="73"/>
      <c r="I60" s="73"/>
      <c r="J60" s="73"/>
      <c r="K60" s="73"/>
      <c r="L60" s="73"/>
      <c r="M60" s="73"/>
      <c r="N60" s="73"/>
      <c r="O60" s="73"/>
      <c r="P60" s="73"/>
      <c r="Q60" s="73"/>
      <c r="R60" s="113"/>
    </row>
    <row r="61" spans="1:18" ht="15.75" thickBot="1" x14ac:dyDescent="0.3">
      <c r="A61" s="75" t="s">
        <v>172</v>
      </c>
      <c r="B61" s="78" t="s">
        <v>183</v>
      </c>
      <c r="C61" s="123">
        <v>1</v>
      </c>
      <c r="D61" s="109"/>
      <c r="E61" s="77"/>
      <c r="F61" s="76"/>
      <c r="H61" s="73"/>
      <c r="I61" s="73"/>
      <c r="J61" s="73"/>
      <c r="K61" s="73"/>
      <c r="L61" s="73"/>
      <c r="M61" s="73"/>
      <c r="N61" s="73"/>
      <c r="O61" s="73"/>
      <c r="P61" s="73"/>
      <c r="Q61" s="73"/>
      <c r="R61" s="73"/>
    </row>
    <row r="62" spans="1:18" x14ac:dyDescent="0.25">
      <c r="A62" s="149" t="s">
        <v>0</v>
      </c>
      <c r="B62" s="150"/>
      <c r="C62" s="199">
        <v>52201</v>
      </c>
      <c r="D62" s="200"/>
      <c r="E62" s="200"/>
      <c r="F62" s="201"/>
      <c r="H62" s="73"/>
      <c r="I62" s="73"/>
      <c r="J62" s="73"/>
      <c r="K62" s="73"/>
      <c r="L62" s="73"/>
      <c r="M62" s="73"/>
      <c r="N62" s="73"/>
      <c r="O62" s="73"/>
      <c r="P62" s="73"/>
      <c r="Q62" s="73"/>
      <c r="R62" s="73"/>
    </row>
    <row r="63" spans="1:18" x14ac:dyDescent="0.25">
      <c r="A63" s="37"/>
      <c r="B63" s="37"/>
      <c r="C63" s="63"/>
      <c r="D63" s="63"/>
      <c r="E63" s="63"/>
      <c r="F63" s="63"/>
      <c r="H63" s="73"/>
      <c r="I63" s="73"/>
      <c r="J63" s="73"/>
      <c r="K63" s="73"/>
      <c r="L63" s="73"/>
      <c r="M63" s="73"/>
      <c r="N63" s="73"/>
      <c r="O63" s="73"/>
      <c r="P63" s="73"/>
      <c r="Q63" s="73"/>
      <c r="R63" s="73"/>
    </row>
    <row r="64" spans="1:18" ht="16.5" customHeight="1" x14ac:dyDescent="0.25">
      <c r="A64" s="42"/>
      <c r="B64" s="81" t="s">
        <v>177</v>
      </c>
      <c r="C64" s="202">
        <f>C27*C26</f>
        <v>0</v>
      </c>
      <c r="D64" s="202"/>
      <c r="E64" s="202"/>
      <c r="F64" s="203"/>
      <c r="H64" s="73"/>
      <c r="I64" s="73"/>
      <c r="J64" s="73"/>
      <c r="K64" s="73"/>
      <c r="L64" s="73"/>
      <c r="M64" s="73"/>
      <c r="N64" s="73"/>
      <c r="O64" s="73"/>
      <c r="P64" s="73"/>
      <c r="Q64" s="73"/>
      <c r="R64" s="73"/>
    </row>
    <row r="65" spans="1:18" x14ac:dyDescent="0.25">
      <c r="A65" s="42"/>
      <c r="B65" s="81" t="s">
        <v>178</v>
      </c>
      <c r="C65" s="202">
        <f>SUMPRODUCT(C58:C61,D58:D61)*C26</f>
        <v>0</v>
      </c>
      <c r="D65" s="202"/>
      <c r="E65" s="202"/>
      <c r="F65" s="203"/>
      <c r="H65" s="73"/>
      <c r="I65" s="73"/>
      <c r="J65" s="73"/>
      <c r="K65" s="73"/>
      <c r="L65" s="73"/>
      <c r="M65" s="73"/>
      <c r="N65" s="73"/>
      <c r="O65" s="73"/>
      <c r="P65" s="73"/>
      <c r="Q65" s="73"/>
      <c r="R65" s="73"/>
    </row>
    <row r="66" spans="1:18" ht="16.5" customHeight="1" x14ac:dyDescent="0.25">
      <c r="B66" s="133" t="s">
        <v>179</v>
      </c>
      <c r="C66" s="140">
        <f>SUM(C64:F65)</f>
        <v>0</v>
      </c>
      <c r="D66" s="141"/>
      <c r="E66" s="141"/>
      <c r="F66" s="142"/>
      <c r="H66" s="73"/>
      <c r="I66" s="73"/>
      <c r="J66" s="73"/>
      <c r="K66" s="73"/>
      <c r="L66" s="73"/>
      <c r="M66" s="73"/>
      <c r="N66" s="73"/>
      <c r="O66" s="73"/>
      <c r="P66" s="73"/>
      <c r="Q66" s="73"/>
      <c r="R66" s="73"/>
    </row>
    <row r="67" spans="1:18" ht="15.75" customHeight="1" x14ac:dyDescent="0.25">
      <c r="B67" s="133"/>
      <c r="C67" s="143"/>
      <c r="D67" s="144"/>
      <c r="E67" s="144"/>
      <c r="F67" s="145"/>
      <c r="H67" s="73"/>
      <c r="I67" s="73"/>
      <c r="J67" s="73"/>
      <c r="K67" s="73"/>
      <c r="L67" s="73"/>
      <c r="M67" s="73"/>
      <c r="N67" s="73"/>
      <c r="O67" s="73"/>
      <c r="P67" s="73"/>
      <c r="Q67" s="73"/>
      <c r="R67" s="73"/>
    </row>
    <row r="68" spans="1:18" x14ac:dyDescent="0.25">
      <c r="B68" s="15" t="s">
        <v>40</v>
      </c>
      <c r="C68" s="134"/>
      <c r="D68" s="135"/>
      <c r="E68" s="135"/>
      <c r="F68" s="136"/>
    </row>
    <row r="69" spans="1:18" ht="26.25" x14ac:dyDescent="0.25">
      <c r="B69" s="16" t="s">
        <v>41</v>
      </c>
      <c r="C69" s="137"/>
      <c r="D69" s="138"/>
      <c r="E69" s="138"/>
      <c r="F69" s="139"/>
    </row>
    <row r="70" spans="1:18" x14ac:dyDescent="0.25">
      <c r="B70" s="17"/>
      <c r="C70" s="17"/>
      <c r="D70" s="17"/>
    </row>
    <row r="71" spans="1:18" ht="41.25" customHeight="1" x14ac:dyDescent="0.25">
      <c r="A71" s="130" t="s">
        <v>42</v>
      </c>
      <c r="B71" s="130"/>
      <c r="C71" s="130"/>
      <c r="D71" s="130"/>
      <c r="E71" s="130"/>
      <c r="F71" s="130"/>
    </row>
    <row r="72" spans="1:18" ht="15.75" customHeight="1" x14ac:dyDescent="0.25">
      <c r="A72" s="28"/>
      <c r="B72" s="28"/>
      <c r="C72" s="28"/>
      <c r="D72" s="28"/>
      <c r="E72" s="28"/>
      <c r="F72" s="28"/>
    </row>
    <row r="73" spans="1:18" ht="16.5" customHeight="1" x14ac:dyDescent="0.25">
      <c r="A73" s="131" t="s">
        <v>43</v>
      </c>
      <c r="B73" s="131"/>
      <c r="C73" s="131"/>
      <c r="D73" s="131"/>
      <c r="E73" s="131"/>
      <c r="F73" s="131"/>
    </row>
    <row r="74" spans="1:18" ht="18.75" customHeight="1" x14ac:dyDescent="0.25">
      <c r="A74" s="132" t="s">
        <v>44</v>
      </c>
      <c r="B74" s="132"/>
      <c r="C74" s="132"/>
      <c r="D74" s="132"/>
      <c r="E74" s="132"/>
      <c r="F74" s="132"/>
    </row>
    <row r="75" spans="1:18" ht="15.75" customHeight="1" x14ac:dyDescent="0.25">
      <c r="A75" s="129" t="s">
        <v>45</v>
      </c>
      <c r="B75" s="129"/>
      <c r="C75" s="129"/>
      <c r="D75" s="129"/>
      <c r="E75" s="129"/>
      <c r="F75" s="129"/>
    </row>
    <row r="80" spans="1:18" ht="51.75" customHeight="1" x14ac:dyDescent="0.25"/>
  </sheetData>
  <mergeCells count="66">
    <mergeCell ref="C31:F31"/>
    <mergeCell ref="C30:F30"/>
    <mergeCell ref="C62:F62"/>
    <mergeCell ref="C64:F64"/>
    <mergeCell ref="C65:F65"/>
    <mergeCell ref="C48:E48"/>
    <mergeCell ref="C47:E47"/>
    <mergeCell ref="C56:E56"/>
    <mergeCell ref="C55:E55"/>
    <mergeCell ref="C53:E53"/>
    <mergeCell ref="C52:E52"/>
    <mergeCell ref="C51:E51"/>
    <mergeCell ref="C43:E43"/>
    <mergeCell ref="C42:E42"/>
    <mergeCell ref="C41:E41"/>
    <mergeCell ref="B34:F34"/>
    <mergeCell ref="B22:F22"/>
    <mergeCell ref="B21:F21"/>
    <mergeCell ref="C27:F27"/>
    <mergeCell ref="B1:F1"/>
    <mergeCell ref="B2:F2"/>
    <mergeCell ref="B3:F3"/>
    <mergeCell ref="B10:F10"/>
    <mergeCell ref="B11:F11"/>
    <mergeCell ref="B12:F12"/>
    <mergeCell ref="B14:F14"/>
    <mergeCell ref="A5:F5"/>
    <mergeCell ref="A6:F6"/>
    <mergeCell ref="A7:F7"/>
    <mergeCell ref="A8:F8"/>
    <mergeCell ref="B9:F9"/>
    <mergeCell ref="B13:F13"/>
    <mergeCell ref="C29:F29"/>
    <mergeCell ref="C28:F28"/>
    <mergeCell ref="C26:F26"/>
    <mergeCell ref="C25:F25"/>
    <mergeCell ref="C24:E24"/>
    <mergeCell ref="B17:F17"/>
    <mergeCell ref="B15:F15"/>
    <mergeCell ref="B16:F16"/>
    <mergeCell ref="B19:F19"/>
    <mergeCell ref="B20:F20"/>
    <mergeCell ref="B18:F18"/>
    <mergeCell ref="B32:F32"/>
    <mergeCell ref="A62:B62"/>
    <mergeCell ref="C54:E54"/>
    <mergeCell ref="C33:E33"/>
    <mergeCell ref="C35:E35"/>
    <mergeCell ref="C38:E38"/>
    <mergeCell ref="C37:E37"/>
    <mergeCell ref="C36:E36"/>
    <mergeCell ref="C40:E40"/>
    <mergeCell ref="C50:E50"/>
    <mergeCell ref="C49:E49"/>
    <mergeCell ref="C39:E39"/>
    <mergeCell ref="C46:E46"/>
    <mergeCell ref="C45:E45"/>
    <mergeCell ref="C44:E44"/>
    <mergeCell ref="A75:F75"/>
    <mergeCell ref="A71:F71"/>
    <mergeCell ref="A73:F73"/>
    <mergeCell ref="A74:F74"/>
    <mergeCell ref="B66:B67"/>
    <mergeCell ref="C68:F68"/>
    <mergeCell ref="C69:F69"/>
    <mergeCell ref="C66:F67"/>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102"/>
  <sheetViews>
    <sheetView topLeftCell="A4" zoomScaleNormal="100" workbookViewId="0">
      <selection activeCell="B11" sqref="B11:F11"/>
    </sheetView>
  </sheetViews>
  <sheetFormatPr defaultRowHeight="15" x14ac:dyDescent="0.25"/>
  <cols>
    <col min="1" max="1" width="8" style="45" customWidth="1"/>
    <col min="2" max="2" width="34.42578125" style="45" customWidth="1"/>
    <col min="3" max="3" width="12.7109375" style="45" customWidth="1"/>
    <col min="4" max="4" width="8" style="45" customWidth="1"/>
    <col min="5" max="5" width="13.28515625" style="45" customWidth="1"/>
    <col min="6" max="6" width="10.7109375" style="45" customWidth="1"/>
    <col min="7" max="7" width="9.140625" style="45"/>
    <col min="8" max="8" width="10" style="45" customWidth="1"/>
    <col min="9" max="16384" width="9.140625" style="45"/>
  </cols>
  <sheetData>
    <row r="1" spans="1:6" x14ac:dyDescent="0.25">
      <c r="B1" s="190" t="s">
        <v>46</v>
      </c>
      <c r="C1" s="190"/>
      <c r="D1" s="190"/>
      <c r="E1" s="190"/>
      <c r="F1" s="190"/>
    </row>
    <row r="2" spans="1:6" x14ac:dyDescent="0.25">
      <c r="B2" s="191" t="s">
        <v>48</v>
      </c>
      <c r="C2" s="191"/>
      <c r="D2" s="191"/>
      <c r="E2" s="191"/>
      <c r="F2" s="191"/>
    </row>
    <row r="3" spans="1:6" x14ac:dyDescent="0.25">
      <c r="B3" s="192" t="s">
        <v>47</v>
      </c>
      <c r="C3" s="192"/>
      <c r="D3" s="192"/>
      <c r="E3" s="192"/>
      <c r="F3" s="192"/>
    </row>
    <row r="4" spans="1:6" x14ac:dyDescent="0.25">
      <c r="A4" s="46"/>
      <c r="B4" s="47"/>
      <c r="C4" s="48"/>
      <c r="D4" s="48"/>
      <c r="E4" s="48"/>
      <c r="F4" s="49"/>
    </row>
    <row r="5" spans="1:6" ht="15.75" x14ac:dyDescent="0.25">
      <c r="A5" s="124" t="s">
        <v>10</v>
      </c>
      <c r="B5" s="124"/>
      <c r="C5" s="124"/>
      <c r="D5" s="124"/>
      <c r="E5" s="124"/>
      <c r="F5" s="124"/>
    </row>
    <row r="6" spans="1:6" ht="15.75" customHeight="1" x14ac:dyDescent="0.25">
      <c r="A6" s="128" t="s">
        <v>34</v>
      </c>
      <c r="B6" s="128"/>
      <c r="C6" s="128"/>
      <c r="D6" s="128"/>
      <c r="E6" s="128"/>
      <c r="F6" s="128"/>
    </row>
    <row r="7" spans="1:6" ht="15.75" x14ac:dyDescent="0.25">
      <c r="A7" s="194" t="s">
        <v>62</v>
      </c>
      <c r="B7" s="128"/>
      <c r="C7" s="128"/>
      <c r="D7" s="128"/>
      <c r="E7" s="128"/>
      <c r="F7" s="128"/>
    </row>
    <row r="8" spans="1:6" x14ac:dyDescent="0.25">
      <c r="A8" s="195" t="s">
        <v>11</v>
      </c>
      <c r="B8" s="195"/>
      <c r="C8" s="195"/>
      <c r="D8" s="195"/>
      <c r="E8" s="195"/>
      <c r="F8" s="195"/>
    </row>
    <row r="9" spans="1:6" ht="27" customHeight="1" x14ac:dyDescent="0.25">
      <c r="A9" s="9" t="s">
        <v>12</v>
      </c>
      <c r="B9" s="171" t="s">
        <v>13</v>
      </c>
      <c r="C9" s="171"/>
      <c r="D9" s="171"/>
      <c r="E9" s="193"/>
      <c r="F9" s="193"/>
    </row>
    <row r="10" spans="1:6" ht="15" customHeight="1" x14ac:dyDescent="0.25">
      <c r="A10" s="9" t="s">
        <v>14</v>
      </c>
      <c r="B10" s="171" t="s">
        <v>57</v>
      </c>
      <c r="C10" s="171"/>
      <c r="D10" s="171"/>
      <c r="E10" s="193"/>
      <c r="F10" s="193"/>
    </row>
    <row r="11" spans="1:6" ht="27.75" customHeight="1" x14ac:dyDescent="0.25">
      <c r="A11" s="9" t="s">
        <v>15</v>
      </c>
      <c r="B11" s="171" t="s">
        <v>245</v>
      </c>
      <c r="C11" s="171"/>
      <c r="D11" s="171"/>
      <c r="E11" s="193"/>
      <c r="F11" s="193"/>
    </row>
    <row r="12" spans="1:6" ht="27" customHeight="1" x14ac:dyDescent="0.25">
      <c r="A12" s="9" t="s">
        <v>16</v>
      </c>
      <c r="B12" s="171" t="s">
        <v>54</v>
      </c>
      <c r="C12" s="171"/>
      <c r="D12" s="171"/>
      <c r="E12" s="193"/>
      <c r="F12" s="193"/>
    </row>
    <row r="13" spans="1:6" ht="15" customHeight="1" x14ac:dyDescent="0.25">
      <c r="A13" s="9" t="s">
        <v>17</v>
      </c>
      <c r="B13" s="171" t="s">
        <v>227</v>
      </c>
      <c r="C13" s="193"/>
      <c r="D13" s="193"/>
      <c r="E13" s="193"/>
      <c r="F13" s="193"/>
    </row>
    <row r="14" spans="1:6" ht="53.25" customHeight="1" x14ac:dyDescent="0.25">
      <c r="A14" s="9" t="s">
        <v>18</v>
      </c>
      <c r="B14" s="171" t="s">
        <v>228</v>
      </c>
      <c r="C14" s="171"/>
      <c r="D14" s="171"/>
      <c r="E14" s="193"/>
      <c r="F14" s="193"/>
    </row>
    <row r="15" spans="1:6" ht="67.5" customHeight="1" x14ac:dyDescent="0.25">
      <c r="A15" s="9" t="s">
        <v>19</v>
      </c>
      <c r="B15" s="167" t="s">
        <v>224</v>
      </c>
      <c r="C15" s="167"/>
      <c r="D15" s="167"/>
      <c r="E15" s="167"/>
      <c r="F15" s="167"/>
    </row>
    <row r="16" spans="1:6" ht="27" customHeight="1" x14ac:dyDescent="0.25">
      <c r="A16" s="9" t="s">
        <v>20</v>
      </c>
      <c r="B16" s="168" t="s">
        <v>237</v>
      </c>
      <c r="C16" s="169"/>
      <c r="D16" s="169"/>
      <c r="E16" s="169"/>
      <c r="F16" s="170"/>
    </row>
    <row r="17" spans="1:6" ht="27.75" customHeight="1" x14ac:dyDescent="0.25">
      <c r="A17" s="9" t="s">
        <v>198</v>
      </c>
      <c r="B17" s="164" t="s">
        <v>21</v>
      </c>
      <c r="C17" s="165"/>
      <c r="D17" s="165"/>
      <c r="E17" s="165"/>
      <c r="F17" s="166"/>
    </row>
    <row r="18" spans="1:6" ht="15" customHeight="1" x14ac:dyDescent="0.25">
      <c r="A18" s="105" t="s">
        <v>225</v>
      </c>
      <c r="B18" s="164" t="s">
        <v>238</v>
      </c>
      <c r="C18" s="165"/>
      <c r="D18" s="165"/>
      <c r="E18" s="165"/>
      <c r="F18" s="166"/>
    </row>
    <row r="19" spans="1:6" ht="15" customHeight="1" x14ac:dyDescent="0.25">
      <c r="A19" s="9" t="s">
        <v>231</v>
      </c>
      <c r="B19" s="164" t="s">
        <v>229</v>
      </c>
      <c r="C19" s="165"/>
      <c r="D19" s="165"/>
      <c r="E19" s="165"/>
      <c r="F19" s="166"/>
    </row>
    <row r="20" spans="1:6" ht="27.75" customHeight="1" x14ac:dyDescent="0.25">
      <c r="A20" s="9" t="s">
        <v>232</v>
      </c>
      <c r="B20" s="171" t="s">
        <v>230</v>
      </c>
      <c r="C20" s="171"/>
      <c r="D20" s="171"/>
      <c r="E20" s="171"/>
      <c r="F20" s="171"/>
    </row>
    <row r="21" spans="1:6" ht="41.25" customHeight="1" x14ac:dyDescent="0.25">
      <c r="A21" s="9" t="s">
        <v>233</v>
      </c>
      <c r="B21" s="164" t="s">
        <v>235</v>
      </c>
      <c r="C21" s="165"/>
      <c r="D21" s="165"/>
      <c r="E21" s="165"/>
      <c r="F21" s="166"/>
    </row>
    <row r="22" spans="1:6" ht="15" customHeight="1" x14ac:dyDescent="0.25">
      <c r="A22" s="9" t="s">
        <v>234</v>
      </c>
      <c r="B22" s="171" t="s">
        <v>201</v>
      </c>
      <c r="C22" s="171"/>
      <c r="D22" s="171"/>
      <c r="E22" s="171"/>
      <c r="F22" s="171"/>
    </row>
    <row r="23" spans="1:6" ht="29.25" customHeight="1" x14ac:dyDescent="0.25">
      <c r="B23" s="83"/>
    </row>
    <row r="24" spans="1:6" ht="38.25" customHeight="1" x14ac:dyDescent="0.25">
      <c r="A24" s="7" t="s">
        <v>9</v>
      </c>
      <c r="B24" s="102" t="s">
        <v>8</v>
      </c>
      <c r="C24" s="184" t="s">
        <v>226</v>
      </c>
      <c r="D24" s="185"/>
      <c r="E24" s="186"/>
      <c r="F24" s="6" t="s">
        <v>176</v>
      </c>
    </row>
    <row r="25" spans="1:6" ht="15.75" x14ac:dyDescent="0.25">
      <c r="A25" s="58">
        <v>2</v>
      </c>
      <c r="B25" s="59" t="s">
        <v>35</v>
      </c>
      <c r="C25" s="206"/>
      <c r="D25" s="207"/>
      <c r="E25" s="207"/>
      <c r="F25" s="208"/>
    </row>
    <row r="26" spans="1:6" x14ac:dyDescent="0.25">
      <c r="A26" s="52"/>
      <c r="B26" s="53" t="s">
        <v>55</v>
      </c>
      <c r="C26" s="178">
        <v>5</v>
      </c>
      <c r="D26" s="179"/>
      <c r="E26" s="179"/>
      <c r="F26" s="180"/>
    </row>
    <row r="27" spans="1:6" x14ac:dyDescent="0.25">
      <c r="A27" s="52"/>
      <c r="B27" s="53" t="s">
        <v>6</v>
      </c>
      <c r="C27" s="187">
        <v>0</v>
      </c>
      <c r="D27" s="188"/>
      <c r="E27" s="188"/>
      <c r="F27" s="189"/>
    </row>
    <row r="28" spans="1:6" ht="25.5" x14ac:dyDescent="0.25">
      <c r="A28" s="52"/>
      <c r="B28" s="107" t="s">
        <v>236</v>
      </c>
      <c r="C28" s="175">
        <f>C27+SUMPRODUCT(C51:C52,D51:D52)</f>
        <v>0</v>
      </c>
      <c r="D28" s="176"/>
      <c r="E28" s="176"/>
      <c r="F28" s="177"/>
    </row>
    <row r="29" spans="1:6" ht="25.5" x14ac:dyDescent="0.25">
      <c r="A29" s="5"/>
      <c r="B29" s="4" t="s">
        <v>125</v>
      </c>
      <c r="C29" s="172">
        <f>C26*C28</f>
        <v>0</v>
      </c>
      <c r="D29" s="173"/>
      <c r="E29" s="173"/>
      <c r="F29" s="174"/>
    </row>
    <row r="30" spans="1:6" x14ac:dyDescent="0.25">
      <c r="A30" s="52"/>
      <c r="B30" s="53" t="s">
        <v>5</v>
      </c>
      <c r="C30" s="178"/>
      <c r="D30" s="179"/>
      <c r="E30" s="179"/>
      <c r="F30" s="180"/>
    </row>
    <row r="31" spans="1:6" x14ac:dyDescent="0.25">
      <c r="A31" s="52"/>
      <c r="B31" s="53" t="s">
        <v>4</v>
      </c>
      <c r="C31" s="178"/>
      <c r="D31" s="179"/>
      <c r="E31" s="179"/>
      <c r="F31" s="180"/>
    </row>
    <row r="32" spans="1:6" x14ac:dyDescent="0.25">
      <c r="A32" s="54" t="s">
        <v>126</v>
      </c>
      <c r="B32" s="146" t="s">
        <v>3</v>
      </c>
      <c r="C32" s="147"/>
      <c r="D32" s="147"/>
      <c r="E32" s="147"/>
      <c r="F32" s="148"/>
    </row>
    <row r="33" spans="1:14" x14ac:dyDescent="0.25">
      <c r="A33" s="55" t="s">
        <v>127</v>
      </c>
      <c r="B33" s="3" t="s">
        <v>122</v>
      </c>
      <c r="C33" s="209"/>
      <c r="D33" s="210"/>
      <c r="E33" s="211"/>
      <c r="F33" s="56"/>
      <c r="H33" s="60"/>
    </row>
    <row r="34" spans="1:14" x14ac:dyDescent="0.25">
      <c r="A34" s="54" t="s">
        <v>128</v>
      </c>
      <c r="B34" s="146" t="s">
        <v>2</v>
      </c>
      <c r="C34" s="147"/>
      <c r="D34" s="147"/>
      <c r="E34" s="147"/>
      <c r="F34" s="148"/>
      <c r="H34" s="70"/>
    </row>
    <row r="35" spans="1:14" ht="25.5" x14ac:dyDescent="0.25">
      <c r="A35" s="1" t="s">
        <v>24</v>
      </c>
      <c r="B35" s="2" t="s">
        <v>33</v>
      </c>
      <c r="C35" s="212"/>
      <c r="D35" s="213"/>
      <c r="E35" s="214"/>
      <c r="F35" s="57"/>
      <c r="H35" s="61"/>
    </row>
    <row r="36" spans="1:14" ht="38.25" x14ac:dyDescent="0.25">
      <c r="A36" s="1" t="s">
        <v>25</v>
      </c>
      <c r="B36" s="2" t="s">
        <v>112</v>
      </c>
      <c r="C36" s="212"/>
      <c r="D36" s="213"/>
      <c r="E36" s="214"/>
      <c r="F36" s="57"/>
      <c r="H36" s="61"/>
    </row>
    <row r="37" spans="1:14" x14ac:dyDescent="0.25">
      <c r="A37" s="1" t="s">
        <v>129</v>
      </c>
      <c r="B37" s="2" t="s">
        <v>106</v>
      </c>
      <c r="C37" s="212"/>
      <c r="D37" s="213"/>
      <c r="E37" s="214"/>
      <c r="F37" s="57"/>
      <c r="H37" s="61"/>
    </row>
    <row r="38" spans="1:14" ht="27.75" customHeight="1" x14ac:dyDescent="0.25">
      <c r="A38" s="1" t="s">
        <v>130</v>
      </c>
      <c r="B38" s="36" t="s">
        <v>107</v>
      </c>
      <c r="C38" s="212"/>
      <c r="D38" s="213"/>
      <c r="E38" s="214"/>
      <c r="F38" s="57"/>
      <c r="H38" s="61"/>
    </row>
    <row r="39" spans="1:14" x14ac:dyDescent="0.25">
      <c r="A39" s="1" t="s">
        <v>131</v>
      </c>
      <c r="B39" s="2" t="s">
        <v>195</v>
      </c>
      <c r="C39" s="212"/>
      <c r="D39" s="213"/>
      <c r="E39" s="214"/>
      <c r="F39" s="57"/>
      <c r="H39" s="61"/>
    </row>
    <row r="40" spans="1:14" x14ac:dyDescent="0.25">
      <c r="A40" s="1" t="s">
        <v>132</v>
      </c>
      <c r="B40" s="8" t="s">
        <v>207</v>
      </c>
      <c r="C40" s="212"/>
      <c r="D40" s="213"/>
      <c r="E40" s="214"/>
      <c r="F40" s="57"/>
      <c r="H40" s="97"/>
      <c r="K40" s="73"/>
    </row>
    <row r="41" spans="1:14" x14ac:dyDescent="0.25">
      <c r="A41" s="1" t="s">
        <v>133</v>
      </c>
      <c r="B41" s="12" t="s">
        <v>197</v>
      </c>
      <c r="C41" s="212"/>
      <c r="D41" s="213"/>
      <c r="E41" s="214"/>
      <c r="F41" s="57"/>
      <c r="H41" s="61"/>
    </row>
    <row r="42" spans="1:14" ht="27.75" customHeight="1" x14ac:dyDescent="0.25">
      <c r="A42" s="1" t="s">
        <v>134</v>
      </c>
      <c r="B42" s="62" t="s">
        <v>188</v>
      </c>
      <c r="C42" s="212"/>
      <c r="D42" s="213"/>
      <c r="E42" s="214"/>
      <c r="F42" s="57"/>
      <c r="H42" s="61"/>
    </row>
    <row r="43" spans="1:14" ht="25.5" x14ac:dyDescent="0.25">
      <c r="A43" s="1" t="s">
        <v>135</v>
      </c>
      <c r="B43" s="35" t="s">
        <v>196</v>
      </c>
      <c r="C43" s="212"/>
      <c r="D43" s="213"/>
      <c r="E43" s="214"/>
      <c r="F43" s="57"/>
      <c r="H43" s="61"/>
    </row>
    <row r="44" spans="1:14" ht="25.5" customHeight="1" x14ac:dyDescent="0.25">
      <c r="A44" s="1" t="s">
        <v>136</v>
      </c>
      <c r="B44" s="35" t="s">
        <v>208</v>
      </c>
      <c r="C44" s="212"/>
      <c r="D44" s="213"/>
      <c r="E44" s="214"/>
      <c r="F44" s="57"/>
      <c r="H44" s="97"/>
      <c r="K44" s="73"/>
      <c r="N44" s="73"/>
    </row>
    <row r="45" spans="1:14" x14ac:dyDescent="0.25">
      <c r="A45" s="1" t="s">
        <v>137</v>
      </c>
      <c r="B45" s="8" t="s">
        <v>191</v>
      </c>
      <c r="C45" s="212"/>
      <c r="D45" s="213"/>
      <c r="E45" s="214"/>
      <c r="F45" s="57"/>
      <c r="H45" s="61"/>
    </row>
    <row r="46" spans="1:14" ht="25.5" x14ac:dyDescent="0.25">
      <c r="A46" s="1" t="s">
        <v>138</v>
      </c>
      <c r="B46" s="8" t="s">
        <v>23</v>
      </c>
      <c r="C46" s="212"/>
      <c r="D46" s="213"/>
      <c r="E46" s="214"/>
      <c r="F46" s="57"/>
    </row>
    <row r="47" spans="1:14" ht="28.5" customHeight="1" x14ac:dyDescent="0.25">
      <c r="A47" s="1" t="s">
        <v>139</v>
      </c>
      <c r="B47" s="8" t="s">
        <v>113</v>
      </c>
      <c r="C47" s="212"/>
      <c r="D47" s="213"/>
      <c r="E47" s="214"/>
      <c r="F47" s="57"/>
    </row>
    <row r="48" spans="1:14" ht="15.75" customHeight="1" x14ac:dyDescent="0.25">
      <c r="A48" s="1" t="s">
        <v>140</v>
      </c>
      <c r="B48" s="84" t="s">
        <v>199</v>
      </c>
      <c r="C48" s="212"/>
      <c r="D48" s="213"/>
      <c r="E48" s="214"/>
      <c r="F48" s="57"/>
    </row>
    <row r="49" spans="1:14" x14ac:dyDescent="0.25">
      <c r="A49" s="1" t="s">
        <v>141</v>
      </c>
      <c r="B49" s="69" t="s">
        <v>167</v>
      </c>
      <c r="C49" s="212"/>
      <c r="D49" s="213"/>
      <c r="E49" s="214"/>
      <c r="F49" s="57"/>
      <c r="H49" s="96"/>
    </row>
    <row r="50" spans="1:14" ht="54" x14ac:dyDescent="0.25">
      <c r="A50" s="54">
        <v>2.2999999999999998</v>
      </c>
      <c r="B50" s="79" t="s">
        <v>168</v>
      </c>
      <c r="C50" s="80" t="s">
        <v>173</v>
      </c>
      <c r="D50" s="80" t="s">
        <v>174</v>
      </c>
      <c r="E50" s="80" t="s">
        <v>175</v>
      </c>
      <c r="F50" s="80" t="s">
        <v>176</v>
      </c>
      <c r="H50" s="96"/>
    </row>
    <row r="51" spans="1:14" ht="25.5" x14ac:dyDescent="0.25">
      <c r="A51" s="1" t="s">
        <v>202</v>
      </c>
      <c r="B51" s="35" t="s">
        <v>109</v>
      </c>
      <c r="C51" s="122">
        <v>1</v>
      </c>
      <c r="D51" s="57"/>
      <c r="E51" s="57"/>
      <c r="F51" s="57"/>
      <c r="H51" s="96"/>
    </row>
    <row r="52" spans="1:14" ht="15.75" thickBot="1" x14ac:dyDescent="0.3">
      <c r="A52" s="1" t="s">
        <v>209</v>
      </c>
      <c r="B52" s="12" t="s">
        <v>210</v>
      </c>
      <c r="C52" s="122">
        <v>1</v>
      </c>
      <c r="D52" s="57"/>
      <c r="E52" s="57"/>
      <c r="F52" s="57"/>
      <c r="H52" s="61"/>
      <c r="N52" s="73"/>
    </row>
    <row r="53" spans="1:14" x14ac:dyDescent="0.25">
      <c r="A53" s="204" t="s">
        <v>0</v>
      </c>
      <c r="B53" s="205"/>
      <c r="C53" s="199">
        <v>52201</v>
      </c>
      <c r="D53" s="200"/>
      <c r="E53" s="200"/>
      <c r="F53" s="201"/>
    </row>
    <row r="54" spans="1:14" x14ac:dyDescent="0.25">
      <c r="A54" s="37"/>
      <c r="B54" s="37"/>
      <c r="C54" s="63"/>
      <c r="D54" s="63"/>
      <c r="E54" s="63"/>
      <c r="F54" s="63"/>
    </row>
    <row r="55" spans="1:14" x14ac:dyDescent="0.25">
      <c r="A55" s="37"/>
      <c r="B55" s="81" t="s">
        <v>216</v>
      </c>
      <c r="C55" s="202">
        <f>C27*C26</f>
        <v>0</v>
      </c>
      <c r="D55" s="202"/>
      <c r="E55" s="202"/>
      <c r="F55" s="203"/>
    </row>
    <row r="56" spans="1:14" ht="15.75" customHeight="1" x14ac:dyDescent="0.25">
      <c r="A56" s="42"/>
      <c r="B56" s="81" t="s">
        <v>217</v>
      </c>
      <c r="C56" s="202">
        <f>SUMPRODUCT(C51:C52,D51:D52)*C26</f>
        <v>0</v>
      </c>
      <c r="D56" s="202"/>
      <c r="E56" s="202"/>
      <c r="F56" s="203"/>
    </row>
    <row r="57" spans="1:14" ht="33.75" customHeight="1" x14ac:dyDescent="0.25">
      <c r="A57" s="42"/>
      <c r="B57" s="108" t="s">
        <v>56</v>
      </c>
      <c r="C57" s="140">
        <f>SUM(C55:F56)</f>
        <v>0</v>
      </c>
      <c r="D57" s="141"/>
      <c r="E57" s="141"/>
      <c r="F57" s="142"/>
    </row>
    <row r="58" spans="1:14" ht="20.25" customHeight="1" x14ac:dyDescent="0.25">
      <c r="B58" s="15" t="s">
        <v>40</v>
      </c>
      <c r="C58" s="215"/>
      <c r="D58" s="216"/>
      <c r="E58" s="216"/>
      <c r="F58" s="217"/>
    </row>
    <row r="59" spans="1:14" ht="27" customHeight="1" x14ac:dyDescent="0.25">
      <c r="B59" s="16" t="s">
        <v>41</v>
      </c>
      <c r="C59" s="137"/>
      <c r="D59" s="138"/>
      <c r="E59" s="138"/>
      <c r="F59" s="139"/>
    </row>
    <row r="60" spans="1:14" ht="20.25" customHeight="1" x14ac:dyDescent="0.25">
      <c r="B60" s="28"/>
      <c r="C60" s="28"/>
      <c r="D60" s="99"/>
      <c r="E60" s="99"/>
      <c r="F60" s="28"/>
    </row>
    <row r="61" spans="1:14" ht="42" customHeight="1" x14ac:dyDescent="0.25">
      <c r="A61" s="130" t="s">
        <v>42</v>
      </c>
      <c r="B61" s="130"/>
      <c r="C61" s="130"/>
      <c r="D61" s="130"/>
      <c r="E61" s="130"/>
      <c r="F61" s="130"/>
    </row>
    <row r="62" spans="1:14" ht="15" customHeight="1" x14ac:dyDescent="0.25">
      <c r="B62" s="34"/>
      <c r="C62" s="34"/>
      <c r="D62" s="100"/>
      <c r="E62" s="100"/>
      <c r="F62" s="34"/>
    </row>
    <row r="63" spans="1:14" ht="15.75" customHeight="1" x14ac:dyDescent="0.25">
      <c r="A63" s="131" t="s">
        <v>43</v>
      </c>
      <c r="B63" s="131"/>
      <c r="C63" s="131"/>
      <c r="D63" s="131"/>
      <c r="E63" s="131"/>
      <c r="F63" s="131"/>
    </row>
    <row r="64" spans="1:14" ht="20.25" customHeight="1" x14ac:dyDescent="0.25">
      <c r="A64" s="132" t="s">
        <v>44</v>
      </c>
      <c r="B64" s="132"/>
      <c r="C64" s="132"/>
      <c r="D64" s="132"/>
      <c r="E64" s="132"/>
      <c r="F64" s="132"/>
    </row>
    <row r="65" spans="1:6" ht="15" customHeight="1" x14ac:dyDescent="0.25">
      <c r="A65" s="129" t="s">
        <v>45</v>
      </c>
      <c r="B65" s="129"/>
      <c r="C65" s="129"/>
      <c r="D65" s="129"/>
      <c r="E65" s="129"/>
      <c r="F65" s="129"/>
    </row>
    <row r="66" spans="1:6" ht="15" customHeight="1" x14ac:dyDescent="0.25"/>
    <row r="86" spans="8:8" x14ac:dyDescent="0.25">
      <c r="H86" s="64"/>
    </row>
    <row r="95" spans="8:8" ht="24" customHeight="1" x14ac:dyDescent="0.25"/>
    <row r="97" ht="47.25" customHeight="1" x14ac:dyDescent="0.25"/>
    <row r="99" ht="15" customHeight="1" x14ac:dyDescent="0.25"/>
    <row r="100" ht="15" customHeight="1" x14ac:dyDescent="0.25"/>
    <row r="102" ht="51.75" customHeight="1" x14ac:dyDescent="0.25"/>
  </sheetData>
  <mergeCells count="58">
    <mergeCell ref="B18:F18"/>
    <mergeCell ref="B19:F19"/>
    <mergeCell ref="B20:F20"/>
    <mergeCell ref="B21:F21"/>
    <mergeCell ref="B22:F22"/>
    <mergeCell ref="C56:F56"/>
    <mergeCell ref="C38:E38"/>
    <mergeCell ref="C37:E37"/>
    <mergeCell ref="C36:E36"/>
    <mergeCell ref="C35:E35"/>
    <mergeCell ref="C55:F55"/>
    <mergeCell ref="C43:E43"/>
    <mergeCell ref="C42:E42"/>
    <mergeCell ref="C41:E41"/>
    <mergeCell ref="C40:E40"/>
    <mergeCell ref="C39:E39"/>
    <mergeCell ref="C48:E48"/>
    <mergeCell ref="C47:E47"/>
    <mergeCell ref="C46:E46"/>
    <mergeCell ref="C45:E45"/>
    <mergeCell ref="C44:E44"/>
    <mergeCell ref="A65:F65"/>
    <mergeCell ref="C57:F57"/>
    <mergeCell ref="C58:F58"/>
    <mergeCell ref="C59:F59"/>
    <mergeCell ref="A61:F61"/>
    <mergeCell ref="A63:F63"/>
    <mergeCell ref="A64:F64"/>
    <mergeCell ref="B11:F11"/>
    <mergeCell ref="B12:F12"/>
    <mergeCell ref="B13:F13"/>
    <mergeCell ref="B15:F15"/>
    <mergeCell ref="B1:F1"/>
    <mergeCell ref="B2:F2"/>
    <mergeCell ref="B3:F3"/>
    <mergeCell ref="B10:F10"/>
    <mergeCell ref="A5:F5"/>
    <mergeCell ref="A6:F6"/>
    <mergeCell ref="A7:F7"/>
    <mergeCell ref="A8:F8"/>
    <mergeCell ref="B9:F9"/>
    <mergeCell ref="B14:F14"/>
    <mergeCell ref="B16:F16"/>
    <mergeCell ref="B17:F17"/>
    <mergeCell ref="A53:B53"/>
    <mergeCell ref="C53:F53"/>
    <mergeCell ref="B32:F32"/>
    <mergeCell ref="B34:F34"/>
    <mergeCell ref="C25:F25"/>
    <mergeCell ref="C26:F26"/>
    <mergeCell ref="C28:F28"/>
    <mergeCell ref="C29:F29"/>
    <mergeCell ref="C30:F30"/>
    <mergeCell ref="C31:F31"/>
    <mergeCell ref="C24:E24"/>
    <mergeCell ref="C33:E33"/>
    <mergeCell ref="C49:E49"/>
    <mergeCell ref="C27:F27"/>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105"/>
  <sheetViews>
    <sheetView zoomScaleNormal="100" workbookViewId="0">
      <selection activeCell="B11" sqref="B11:F11"/>
    </sheetView>
  </sheetViews>
  <sheetFormatPr defaultRowHeight="15" x14ac:dyDescent="0.25"/>
  <cols>
    <col min="1" max="1" width="8" style="45" customWidth="1"/>
    <col min="2" max="2" width="34" style="45" customWidth="1"/>
    <col min="3" max="3" width="12.7109375" style="45" customWidth="1"/>
    <col min="4" max="4" width="8.7109375" style="45" customWidth="1"/>
    <col min="5" max="5" width="12.140625" style="45" customWidth="1"/>
    <col min="6" max="6" width="11.7109375" style="45" customWidth="1"/>
    <col min="7" max="7" width="9.140625" style="45"/>
    <col min="8" max="8" width="10" style="45" customWidth="1"/>
    <col min="9" max="16384" width="9.140625" style="45"/>
  </cols>
  <sheetData>
    <row r="1" spans="1:6" x14ac:dyDescent="0.25">
      <c r="B1" s="190" t="s">
        <v>46</v>
      </c>
      <c r="C1" s="190"/>
      <c r="D1" s="190"/>
      <c r="E1" s="190"/>
      <c r="F1" s="190"/>
    </row>
    <row r="2" spans="1:6" x14ac:dyDescent="0.25">
      <c r="B2" s="191" t="s">
        <v>48</v>
      </c>
      <c r="C2" s="191"/>
      <c r="D2" s="191"/>
      <c r="E2" s="191"/>
      <c r="F2" s="191"/>
    </row>
    <row r="3" spans="1:6" x14ac:dyDescent="0.25">
      <c r="B3" s="192" t="s">
        <v>47</v>
      </c>
      <c r="C3" s="192"/>
      <c r="D3" s="192"/>
      <c r="E3" s="192"/>
      <c r="F3" s="192"/>
    </row>
    <row r="4" spans="1:6" x14ac:dyDescent="0.25">
      <c r="A4" s="46"/>
      <c r="B4" s="47"/>
      <c r="C4" s="47"/>
      <c r="D4" s="47"/>
      <c r="E4" s="48"/>
      <c r="F4" s="49"/>
    </row>
    <row r="5" spans="1:6" ht="15.75" x14ac:dyDescent="0.25">
      <c r="A5" s="124" t="s">
        <v>10</v>
      </c>
      <c r="B5" s="124"/>
      <c r="C5" s="124"/>
      <c r="D5" s="124"/>
      <c r="E5" s="124"/>
      <c r="F5" s="124"/>
    </row>
    <row r="6" spans="1:6" ht="15.75" customHeight="1" x14ac:dyDescent="0.25">
      <c r="A6" s="128" t="s">
        <v>34</v>
      </c>
      <c r="B6" s="128"/>
      <c r="C6" s="128"/>
      <c r="D6" s="128"/>
      <c r="E6" s="128"/>
      <c r="F6" s="128"/>
    </row>
    <row r="7" spans="1:6" ht="15.75" x14ac:dyDescent="0.25">
      <c r="A7" s="194" t="s">
        <v>166</v>
      </c>
      <c r="B7" s="128"/>
      <c r="C7" s="128"/>
      <c r="D7" s="128"/>
      <c r="E7" s="128"/>
      <c r="F7" s="128"/>
    </row>
    <row r="8" spans="1:6" x14ac:dyDescent="0.25">
      <c r="A8" s="195" t="s">
        <v>11</v>
      </c>
      <c r="B8" s="195"/>
      <c r="C8" s="195"/>
      <c r="D8" s="195"/>
      <c r="E8" s="195"/>
      <c r="F8" s="195"/>
    </row>
    <row r="9" spans="1:6" ht="27" customHeight="1" x14ac:dyDescent="0.25">
      <c r="A9" s="9" t="s">
        <v>12</v>
      </c>
      <c r="B9" s="171" t="s">
        <v>13</v>
      </c>
      <c r="C9" s="171"/>
      <c r="D9" s="171"/>
      <c r="E9" s="193"/>
      <c r="F9" s="193"/>
    </row>
    <row r="10" spans="1:6" ht="15" customHeight="1" x14ac:dyDescent="0.25">
      <c r="A10" s="9" t="s">
        <v>14</v>
      </c>
      <c r="B10" s="171" t="s">
        <v>57</v>
      </c>
      <c r="C10" s="171"/>
      <c r="D10" s="171"/>
      <c r="E10" s="193"/>
      <c r="F10" s="193"/>
    </row>
    <row r="11" spans="1:6" ht="28.5" customHeight="1" x14ac:dyDescent="0.25">
      <c r="A11" s="9" t="s">
        <v>15</v>
      </c>
      <c r="B11" s="171" t="s">
        <v>245</v>
      </c>
      <c r="C11" s="171"/>
      <c r="D11" s="171"/>
      <c r="E11" s="193"/>
      <c r="F11" s="193"/>
    </row>
    <row r="12" spans="1:6" ht="27" customHeight="1" x14ac:dyDescent="0.25">
      <c r="A12" s="9" t="s">
        <v>16</v>
      </c>
      <c r="B12" s="171" t="s">
        <v>54</v>
      </c>
      <c r="C12" s="171"/>
      <c r="D12" s="171"/>
      <c r="E12" s="193"/>
      <c r="F12" s="193"/>
    </row>
    <row r="13" spans="1:6" ht="17.25" customHeight="1" x14ac:dyDescent="0.25">
      <c r="A13" s="9" t="s">
        <v>17</v>
      </c>
      <c r="B13" s="171" t="s">
        <v>227</v>
      </c>
      <c r="C13" s="193"/>
      <c r="D13" s="193"/>
      <c r="E13" s="193"/>
      <c r="F13" s="193"/>
    </row>
    <row r="14" spans="1:6" ht="53.25" customHeight="1" x14ac:dyDescent="0.25">
      <c r="A14" s="9" t="s">
        <v>18</v>
      </c>
      <c r="B14" s="171" t="s">
        <v>228</v>
      </c>
      <c r="C14" s="171"/>
      <c r="D14" s="171"/>
      <c r="E14" s="193"/>
      <c r="F14" s="193"/>
    </row>
    <row r="15" spans="1:6" ht="68.25" customHeight="1" x14ac:dyDescent="0.25">
      <c r="A15" s="9" t="s">
        <v>19</v>
      </c>
      <c r="B15" s="167" t="s">
        <v>224</v>
      </c>
      <c r="C15" s="167"/>
      <c r="D15" s="167"/>
      <c r="E15" s="167"/>
      <c r="F15" s="167"/>
    </row>
    <row r="16" spans="1:6" ht="27" customHeight="1" x14ac:dyDescent="0.25">
      <c r="A16" s="9" t="s">
        <v>20</v>
      </c>
      <c r="B16" s="168" t="s">
        <v>237</v>
      </c>
      <c r="C16" s="169"/>
      <c r="D16" s="169"/>
      <c r="E16" s="169"/>
      <c r="F16" s="170"/>
    </row>
    <row r="17" spans="1:17" ht="26.25" customHeight="1" x14ac:dyDescent="0.25">
      <c r="A17" s="9" t="s">
        <v>198</v>
      </c>
      <c r="B17" s="164" t="s">
        <v>21</v>
      </c>
      <c r="C17" s="165"/>
      <c r="D17" s="165"/>
      <c r="E17" s="165"/>
      <c r="F17" s="166"/>
    </row>
    <row r="18" spans="1:17" ht="15" customHeight="1" x14ac:dyDescent="0.25">
      <c r="A18" s="105" t="s">
        <v>225</v>
      </c>
      <c r="B18" s="164" t="s">
        <v>238</v>
      </c>
      <c r="C18" s="165"/>
      <c r="D18" s="165"/>
      <c r="E18" s="165"/>
      <c r="F18" s="166"/>
    </row>
    <row r="19" spans="1:17" ht="15" customHeight="1" x14ac:dyDescent="0.25">
      <c r="A19" s="9" t="s">
        <v>231</v>
      </c>
      <c r="B19" s="164" t="s">
        <v>229</v>
      </c>
      <c r="C19" s="165"/>
      <c r="D19" s="165"/>
      <c r="E19" s="165"/>
      <c r="F19" s="166"/>
    </row>
    <row r="20" spans="1:17" ht="29.25" customHeight="1" x14ac:dyDescent="0.25">
      <c r="A20" s="9" t="s">
        <v>232</v>
      </c>
      <c r="B20" s="171" t="s">
        <v>230</v>
      </c>
      <c r="C20" s="171"/>
      <c r="D20" s="171"/>
      <c r="E20" s="171"/>
      <c r="F20" s="171"/>
    </row>
    <row r="21" spans="1:17" ht="39" customHeight="1" x14ac:dyDescent="0.25">
      <c r="A21" s="9" t="s">
        <v>233</v>
      </c>
      <c r="B21" s="164" t="s">
        <v>235</v>
      </c>
      <c r="C21" s="165"/>
      <c r="D21" s="165"/>
      <c r="E21" s="165"/>
      <c r="F21" s="166"/>
    </row>
    <row r="22" spans="1:17" ht="15" customHeight="1" x14ac:dyDescent="0.25">
      <c r="A22" s="9" t="s">
        <v>234</v>
      </c>
      <c r="B22" s="171" t="s">
        <v>201</v>
      </c>
      <c r="C22" s="171"/>
      <c r="D22" s="171"/>
      <c r="E22" s="171"/>
      <c r="F22" s="171"/>
    </row>
    <row r="23" spans="1:17" ht="27" customHeight="1" x14ac:dyDescent="0.25">
      <c r="A23" s="82"/>
      <c r="B23" s="83"/>
      <c r="C23" s="83"/>
      <c r="D23" s="83"/>
      <c r="E23" s="83"/>
      <c r="F23" s="83"/>
      <c r="G23" s="42"/>
    </row>
    <row r="24" spans="1:17" ht="38.25" customHeight="1" x14ac:dyDescent="0.25">
      <c r="A24" s="7" t="s">
        <v>9</v>
      </c>
      <c r="B24" s="102" t="s">
        <v>8</v>
      </c>
      <c r="C24" s="184" t="s">
        <v>226</v>
      </c>
      <c r="D24" s="185"/>
      <c r="E24" s="186"/>
      <c r="F24" s="6" t="s">
        <v>176</v>
      </c>
    </row>
    <row r="25" spans="1:17" ht="32.25" customHeight="1" x14ac:dyDescent="0.25">
      <c r="A25" s="41">
        <v>3</v>
      </c>
      <c r="B25" s="40" t="s">
        <v>120</v>
      </c>
      <c r="C25" s="221"/>
      <c r="D25" s="222"/>
      <c r="E25" s="222"/>
      <c r="F25" s="223"/>
    </row>
    <row r="26" spans="1:17" x14ac:dyDescent="0.25">
      <c r="A26" s="52"/>
      <c r="B26" s="53" t="s">
        <v>55</v>
      </c>
      <c r="C26" s="178">
        <v>1</v>
      </c>
      <c r="D26" s="179"/>
      <c r="E26" s="179"/>
      <c r="F26" s="180"/>
    </row>
    <row r="27" spans="1:17" x14ac:dyDescent="0.25">
      <c r="A27" s="52"/>
      <c r="B27" s="53" t="s">
        <v>6</v>
      </c>
      <c r="C27" s="187">
        <v>0</v>
      </c>
      <c r="D27" s="188"/>
      <c r="E27" s="188"/>
      <c r="F27" s="189"/>
    </row>
    <row r="28" spans="1:17" ht="25.5" x14ac:dyDescent="0.25">
      <c r="A28" s="52"/>
      <c r="B28" s="107" t="s">
        <v>236</v>
      </c>
      <c r="C28" s="175" t="e">
        <f>C27+SUMPRODUCT(C60,D60)</f>
        <v>#VALUE!</v>
      </c>
      <c r="D28" s="176"/>
      <c r="E28" s="176"/>
      <c r="F28" s="177"/>
    </row>
    <row r="29" spans="1:17" ht="25.5" x14ac:dyDescent="0.25">
      <c r="A29" s="5"/>
      <c r="B29" s="4" t="s">
        <v>63</v>
      </c>
      <c r="C29" s="224" t="e">
        <f>C26*C28</f>
        <v>#VALUE!</v>
      </c>
      <c r="D29" s="173"/>
      <c r="E29" s="173"/>
      <c r="F29" s="174"/>
      <c r="H29" s="73"/>
      <c r="I29" s="73"/>
      <c r="J29" s="73"/>
      <c r="K29" s="73"/>
      <c r="L29" s="73"/>
      <c r="M29" s="73"/>
      <c r="N29" s="73"/>
      <c r="O29" s="73"/>
      <c r="P29" s="73"/>
      <c r="Q29" s="73"/>
    </row>
    <row r="30" spans="1:17" x14ac:dyDescent="0.25">
      <c r="A30" s="52"/>
      <c r="B30" s="53" t="s">
        <v>5</v>
      </c>
      <c r="C30" s="196"/>
      <c r="D30" s="197"/>
      <c r="E30" s="197"/>
      <c r="F30" s="198"/>
      <c r="H30" s="73"/>
      <c r="I30" s="73"/>
      <c r="J30" s="73"/>
      <c r="K30" s="73"/>
      <c r="L30" s="73"/>
      <c r="M30" s="73"/>
      <c r="N30" s="73"/>
      <c r="O30" s="73"/>
      <c r="P30" s="73"/>
      <c r="Q30" s="73"/>
    </row>
    <row r="31" spans="1:17" x14ac:dyDescent="0.25">
      <c r="A31" s="52"/>
      <c r="B31" s="53" t="s">
        <v>4</v>
      </c>
      <c r="C31" s="196"/>
      <c r="D31" s="197"/>
      <c r="E31" s="197"/>
      <c r="F31" s="198"/>
      <c r="H31" s="73"/>
      <c r="I31" s="73"/>
      <c r="J31" s="73"/>
      <c r="K31" s="73"/>
      <c r="L31" s="73"/>
      <c r="M31" s="73"/>
      <c r="N31" s="73"/>
      <c r="O31" s="73"/>
      <c r="P31" s="73"/>
      <c r="Q31" s="73"/>
    </row>
    <row r="32" spans="1:17" x14ac:dyDescent="0.25">
      <c r="A32" s="54">
        <v>3.1</v>
      </c>
      <c r="B32" s="146" t="s">
        <v>3</v>
      </c>
      <c r="C32" s="147"/>
      <c r="D32" s="147"/>
      <c r="E32" s="147"/>
      <c r="F32" s="148"/>
      <c r="H32" s="73"/>
      <c r="I32" s="73"/>
      <c r="J32" s="73"/>
      <c r="K32" s="73"/>
      <c r="L32" s="73"/>
      <c r="M32" s="73"/>
      <c r="N32" s="73"/>
      <c r="O32" s="73"/>
      <c r="P32" s="73"/>
      <c r="Q32" s="73"/>
    </row>
    <row r="33" spans="1:17" x14ac:dyDescent="0.25">
      <c r="A33" s="55" t="s">
        <v>26</v>
      </c>
      <c r="B33" s="3" t="s">
        <v>122</v>
      </c>
      <c r="C33" s="152"/>
      <c r="D33" s="153"/>
      <c r="E33" s="154"/>
      <c r="F33" s="56"/>
      <c r="H33" s="73"/>
      <c r="I33" s="73"/>
      <c r="J33" s="73"/>
      <c r="K33" s="73"/>
      <c r="L33" s="73"/>
      <c r="M33" s="73"/>
      <c r="N33" s="73"/>
      <c r="O33" s="73"/>
      <c r="P33" s="73"/>
      <c r="Q33" s="73"/>
    </row>
    <row r="34" spans="1:17" x14ac:dyDescent="0.25">
      <c r="A34" s="54">
        <v>3.2</v>
      </c>
      <c r="B34" s="146" t="s">
        <v>2</v>
      </c>
      <c r="C34" s="147"/>
      <c r="D34" s="147"/>
      <c r="E34" s="147"/>
      <c r="F34" s="148"/>
      <c r="H34" s="73"/>
      <c r="I34" s="73"/>
      <c r="J34" s="73"/>
      <c r="K34" s="73"/>
      <c r="L34" s="73"/>
      <c r="M34" s="73"/>
      <c r="N34" s="73"/>
      <c r="O34" s="73"/>
      <c r="P34" s="73"/>
      <c r="Q34" s="73"/>
    </row>
    <row r="35" spans="1:17" ht="25.5" x14ac:dyDescent="0.25">
      <c r="A35" s="43" t="s">
        <v>87</v>
      </c>
      <c r="B35" s="44" t="s">
        <v>114</v>
      </c>
      <c r="C35" s="218"/>
      <c r="D35" s="219"/>
      <c r="E35" s="220"/>
      <c r="F35" s="38"/>
      <c r="H35" s="73"/>
      <c r="I35" s="73"/>
      <c r="J35" s="73"/>
      <c r="K35" s="73"/>
      <c r="L35" s="73"/>
      <c r="M35" s="73"/>
      <c r="N35" s="73"/>
      <c r="O35" s="73"/>
      <c r="P35" s="73"/>
      <c r="Q35" s="73"/>
    </row>
    <row r="36" spans="1:17" x14ac:dyDescent="0.25">
      <c r="A36" s="43" t="s">
        <v>88</v>
      </c>
      <c r="B36" s="44" t="s">
        <v>115</v>
      </c>
      <c r="C36" s="218"/>
      <c r="D36" s="219"/>
      <c r="E36" s="220"/>
      <c r="F36" s="38"/>
      <c r="H36" s="73"/>
      <c r="I36" s="73"/>
      <c r="J36" s="73"/>
      <c r="K36" s="73"/>
      <c r="L36" s="73"/>
      <c r="M36" s="73"/>
      <c r="N36" s="73"/>
      <c r="O36" s="73"/>
      <c r="P36" s="73"/>
      <c r="Q36" s="73"/>
    </row>
    <row r="37" spans="1:17" ht="25.5" x14ac:dyDescent="0.25">
      <c r="A37" s="43" t="s">
        <v>89</v>
      </c>
      <c r="B37" s="44" t="s">
        <v>116</v>
      </c>
      <c r="C37" s="218"/>
      <c r="D37" s="219"/>
      <c r="E37" s="220"/>
      <c r="F37" s="38"/>
      <c r="H37" s="73"/>
      <c r="I37" s="73"/>
      <c r="J37" s="73"/>
      <c r="K37" s="73"/>
      <c r="L37" s="73"/>
      <c r="M37" s="73"/>
      <c r="N37" s="73"/>
      <c r="O37" s="73"/>
      <c r="P37" s="73"/>
      <c r="Q37" s="73"/>
    </row>
    <row r="38" spans="1:17" x14ac:dyDescent="0.25">
      <c r="A38" s="43" t="s">
        <v>90</v>
      </c>
      <c r="B38" s="44" t="s">
        <v>211</v>
      </c>
      <c r="C38" s="218"/>
      <c r="D38" s="219"/>
      <c r="E38" s="220"/>
      <c r="F38" s="38"/>
      <c r="H38" s="73"/>
      <c r="I38" s="73"/>
      <c r="J38" s="73"/>
      <c r="K38" s="73"/>
      <c r="L38" s="73"/>
      <c r="M38" s="73"/>
      <c r="N38" s="73"/>
      <c r="O38" s="73"/>
      <c r="P38" s="73"/>
      <c r="Q38" s="73"/>
    </row>
    <row r="39" spans="1:17" x14ac:dyDescent="0.25">
      <c r="A39" s="43" t="s">
        <v>91</v>
      </c>
      <c r="B39" s="44" t="s">
        <v>212</v>
      </c>
      <c r="C39" s="218"/>
      <c r="D39" s="219"/>
      <c r="E39" s="220"/>
      <c r="F39" s="38"/>
      <c r="H39" s="73"/>
      <c r="I39" s="73"/>
      <c r="J39" s="73"/>
      <c r="K39" s="73"/>
      <c r="L39" s="73"/>
      <c r="M39" s="73"/>
      <c r="N39" s="73"/>
      <c r="O39" s="73"/>
      <c r="P39" s="73"/>
      <c r="Q39" s="73"/>
    </row>
    <row r="40" spans="1:17" ht="25.5" x14ac:dyDescent="0.25">
      <c r="A40" s="43" t="s">
        <v>92</v>
      </c>
      <c r="B40" s="44" t="s">
        <v>117</v>
      </c>
      <c r="C40" s="218"/>
      <c r="D40" s="219"/>
      <c r="E40" s="220"/>
      <c r="F40" s="38"/>
      <c r="H40" s="73"/>
      <c r="I40" s="73"/>
      <c r="J40" s="73"/>
      <c r="K40" s="73"/>
      <c r="L40" s="73"/>
      <c r="M40" s="73"/>
      <c r="N40" s="73"/>
      <c r="O40" s="73"/>
      <c r="P40" s="73"/>
      <c r="Q40" s="73"/>
    </row>
    <row r="41" spans="1:17" ht="17.25" customHeight="1" x14ac:dyDescent="0.25">
      <c r="A41" s="43" t="s">
        <v>93</v>
      </c>
      <c r="B41" s="44" t="s">
        <v>118</v>
      </c>
      <c r="C41" s="218"/>
      <c r="D41" s="219"/>
      <c r="E41" s="220"/>
      <c r="F41" s="38"/>
      <c r="H41" s="73"/>
      <c r="I41" s="73"/>
      <c r="J41" s="73"/>
      <c r="K41" s="73"/>
      <c r="L41" s="73"/>
      <c r="M41" s="73"/>
      <c r="N41" s="73"/>
      <c r="O41" s="73"/>
      <c r="P41" s="73"/>
      <c r="Q41" s="73"/>
    </row>
    <row r="42" spans="1:17" ht="16.5" customHeight="1" x14ac:dyDescent="0.25">
      <c r="A42" s="43" t="s">
        <v>94</v>
      </c>
      <c r="B42" s="44" t="s">
        <v>189</v>
      </c>
      <c r="C42" s="218"/>
      <c r="D42" s="219"/>
      <c r="E42" s="220"/>
      <c r="F42" s="38"/>
      <c r="H42" s="73"/>
      <c r="I42" s="73"/>
      <c r="J42" s="73"/>
      <c r="K42" s="73"/>
      <c r="L42" s="73"/>
      <c r="M42" s="73"/>
      <c r="N42" s="73"/>
      <c r="O42" s="73"/>
      <c r="P42" s="73"/>
      <c r="Q42" s="73"/>
    </row>
    <row r="43" spans="1:17" ht="25.5" x14ac:dyDescent="0.25">
      <c r="A43" s="43" t="s">
        <v>95</v>
      </c>
      <c r="B43" s="44" t="s">
        <v>104</v>
      </c>
      <c r="C43" s="218"/>
      <c r="D43" s="219"/>
      <c r="E43" s="220"/>
      <c r="F43" s="38"/>
      <c r="H43" s="73"/>
      <c r="I43" s="73"/>
      <c r="J43" s="73"/>
      <c r="K43" s="73"/>
      <c r="L43" s="73"/>
      <c r="M43" s="73"/>
      <c r="N43" s="73"/>
      <c r="O43" s="73"/>
      <c r="P43" s="73"/>
      <c r="Q43" s="73"/>
    </row>
    <row r="44" spans="1:17" ht="38.25" x14ac:dyDescent="0.25">
      <c r="A44" s="43" t="s">
        <v>96</v>
      </c>
      <c r="B44" s="44" t="s">
        <v>105</v>
      </c>
      <c r="C44" s="218"/>
      <c r="D44" s="219"/>
      <c r="E44" s="220"/>
      <c r="F44" s="38"/>
      <c r="H44" s="73"/>
      <c r="I44" s="73"/>
      <c r="J44" s="73"/>
      <c r="K44" s="73"/>
      <c r="L44" s="73"/>
      <c r="M44" s="73"/>
      <c r="N44" s="73"/>
      <c r="O44" s="73"/>
      <c r="P44" s="73"/>
      <c r="Q44" s="73"/>
    </row>
    <row r="45" spans="1:17" x14ac:dyDescent="0.25">
      <c r="A45" s="43" t="s">
        <v>97</v>
      </c>
      <c r="B45" s="44" t="s">
        <v>106</v>
      </c>
      <c r="C45" s="218"/>
      <c r="D45" s="219"/>
      <c r="E45" s="220"/>
      <c r="F45" s="38"/>
      <c r="H45" s="73"/>
      <c r="I45" s="73"/>
      <c r="J45" s="73"/>
      <c r="K45" s="73"/>
      <c r="L45" s="73"/>
      <c r="M45" s="73"/>
      <c r="N45" s="73"/>
      <c r="O45" s="73"/>
      <c r="P45" s="73"/>
      <c r="Q45" s="73"/>
    </row>
    <row r="46" spans="1:17" ht="29.25" customHeight="1" x14ac:dyDescent="0.25">
      <c r="A46" s="43" t="s">
        <v>142</v>
      </c>
      <c r="B46" s="44" t="s">
        <v>107</v>
      </c>
      <c r="C46" s="218"/>
      <c r="D46" s="219"/>
      <c r="E46" s="220"/>
      <c r="F46" s="38"/>
      <c r="H46" s="73"/>
      <c r="I46" s="73"/>
      <c r="J46" s="73"/>
      <c r="K46" s="73"/>
      <c r="L46" s="73"/>
      <c r="M46" s="73"/>
      <c r="N46" s="73"/>
      <c r="O46" s="73"/>
      <c r="P46" s="73"/>
      <c r="Q46" s="73"/>
    </row>
    <row r="47" spans="1:17" ht="15.75" customHeight="1" x14ac:dyDescent="0.25">
      <c r="A47" s="43" t="s">
        <v>143</v>
      </c>
      <c r="B47" s="44" t="s">
        <v>195</v>
      </c>
      <c r="C47" s="218"/>
      <c r="D47" s="219"/>
      <c r="E47" s="220"/>
      <c r="F47" s="38"/>
      <c r="H47" s="73"/>
      <c r="I47" s="73"/>
      <c r="J47" s="73"/>
      <c r="K47" s="73"/>
      <c r="L47" s="73"/>
      <c r="M47" s="73"/>
      <c r="N47" s="73"/>
      <c r="O47" s="73"/>
      <c r="P47" s="73"/>
      <c r="Q47" s="73"/>
    </row>
    <row r="48" spans="1:17" x14ac:dyDescent="0.25">
      <c r="A48" s="43" t="s">
        <v>144</v>
      </c>
      <c r="B48" s="44" t="s">
        <v>194</v>
      </c>
      <c r="C48" s="218"/>
      <c r="D48" s="219"/>
      <c r="E48" s="220"/>
      <c r="F48" s="38"/>
      <c r="H48" s="73"/>
      <c r="I48" s="73"/>
      <c r="J48" s="73"/>
      <c r="K48" s="73"/>
      <c r="L48" s="73"/>
      <c r="M48" s="73"/>
      <c r="N48" s="73"/>
      <c r="O48" s="73"/>
      <c r="P48" s="73"/>
      <c r="Q48" s="73"/>
    </row>
    <row r="49" spans="1:17" x14ac:dyDescent="0.25">
      <c r="A49" s="43" t="s">
        <v>145</v>
      </c>
      <c r="B49" s="44" t="s">
        <v>190</v>
      </c>
      <c r="C49" s="218"/>
      <c r="D49" s="219"/>
      <c r="E49" s="220"/>
      <c r="F49" s="38"/>
      <c r="H49" s="73"/>
      <c r="I49" s="73"/>
      <c r="J49" s="73"/>
      <c r="K49" s="73"/>
      <c r="L49" s="73"/>
      <c r="M49" s="73"/>
      <c r="N49" s="73"/>
      <c r="O49" s="73"/>
      <c r="P49" s="73"/>
      <c r="Q49" s="73"/>
    </row>
    <row r="50" spans="1:17" ht="25.5" x14ac:dyDescent="0.25">
      <c r="A50" s="43" t="s">
        <v>146</v>
      </c>
      <c r="B50" s="44" t="s">
        <v>108</v>
      </c>
      <c r="C50" s="218"/>
      <c r="D50" s="219"/>
      <c r="E50" s="220"/>
      <c r="F50" s="38"/>
      <c r="H50" s="73"/>
      <c r="I50" s="73"/>
      <c r="J50" s="73"/>
      <c r="K50" s="73"/>
      <c r="L50" s="73"/>
      <c r="M50" s="73"/>
      <c r="N50" s="73"/>
      <c r="O50" s="73"/>
      <c r="P50" s="73"/>
      <c r="Q50" s="73"/>
    </row>
    <row r="51" spans="1:17" ht="25.5" x14ac:dyDescent="0.25">
      <c r="A51" s="43" t="s">
        <v>147</v>
      </c>
      <c r="B51" s="44" t="s">
        <v>193</v>
      </c>
      <c r="C51" s="218"/>
      <c r="D51" s="219"/>
      <c r="E51" s="220"/>
      <c r="F51" s="38"/>
      <c r="H51" s="73"/>
      <c r="I51" s="73"/>
      <c r="J51" s="73"/>
      <c r="K51" s="73"/>
      <c r="L51" s="73"/>
      <c r="M51" s="73"/>
      <c r="N51" s="73"/>
      <c r="O51" s="73"/>
      <c r="P51" s="73"/>
      <c r="Q51" s="73"/>
    </row>
    <row r="52" spans="1:17" ht="25.5" x14ac:dyDescent="0.25">
      <c r="A52" s="43" t="s">
        <v>148</v>
      </c>
      <c r="B52" s="44" t="s">
        <v>192</v>
      </c>
      <c r="C52" s="218"/>
      <c r="D52" s="219"/>
      <c r="E52" s="220"/>
      <c r="F52" s="38"/>
      <c r="H52" s="73"/>
      <c r="I52" s="73"/>
      <c r="J52" s="73"/>
      <c r="K52" s="73"/>
      <c r="L52" s="73"/>
      <c r="M52" s="73"/>
      <c r="N52" s="73"/>
      <c r="O52" s="73"/>
      <c r="P52" s="73"/>
      <c r="Q52" s="73"/>
    </row>
    <row r="53" spans="1:17" ht="15.75" customHeight="1" x14ac:dyDescent="0.25">
      <c r="A53" s="43" t="s">
        <v>149</v>
      </c>
      <c r="B53" s="44" t="s">
        <v>191</v>
      </c>
      <c r="C53" s="218"/>
      <c r="D53" s="219"/>
      <c r="E53" s="220"/>
      <c r="F53" s="38"/>
      <c r="H53" s="73"/>
      <c r="I53" s="73"/>
      <c r="J53" s="73"/>
      <c r="K53" s="73"/>
      <c r="L53" s="73"/>
      <c r="M53" s="73"/>
      <c r="N53" s="73"/>
      <c r="O53" s="73"/>
      <c r="P53" s="73"/>
      <c r="Q53" s="73"/>
    </row>
    <row r="54" spans="1:17" ht="25.5" x14ac:dyDescent="0.25">
      <c r="A54" s="43" t="s">
        <v>150</v>
      </c>
      <c r="B54" s="44" t="s">
        <v>109</v>
      </c>
      <c r="C54" s="218"/>
      <c r="D54" s="219"/>
      <c r="E54" s="220"/>
      <c r="F54" s="38"/>
      <c r="H54" s="73"/>
      <c r="I54" s="73"/>
      <c r="J54" s="73"/>
      <c r="K54" s="73"/>
      <c r="L54" s="73"/>
      <c r="M54" s="73"/>
      <c r="N54" s="73"/>
      <c r="O54" s="73"/>
      <c r="P54" s="73"/>
      <c r="Q54" s="73"/>
    </row>
    <row r="55" spans="1:17" x14ac:dyDescent="0.25">
      <c r="A55" s="43" t="s">
        <v>213</v>
      </c>
      <c r="B55" s="44" t="s">
        <v>110</v>
      </c>
      <c r="C55" s="218"/>
      <c r="D55" s="219"/>
      <c r="E55" s="220"/>
      <c r="F55" s="38"/>
      <c r="H55" s="73"/>
      <c r="I55" s="73"/>
      <c r="J55" s="73"/>
      <c r="K55" s="73"/>
      <c r="L55" s="73"/>
      <c r="M55" s="73"/>
      <c r="N55" s="73"/>
      <c r="O55" s="73"/>
      <c r="P55" s="73"/>
      <c r="Q55" s="73"/>
    </row>
    <row r="56" spans="1:17" x14ac:dyDescent="0.25">
      <c r="A56" s="43" t="s">
        <v>151</v>
      </c>
      <c r="B56" s="44" t="s">
        <v>111</v>
      </c>
      <c r="C56" s="218"/>
      <c r="D56" s="219"/>
      <c r="E56" s="220"/>
      <c r="F56" s="38"/>
      <c r="H56" s="73"/>
      <c r="I56" s="73"/>
      <c r="J56" s="73"/>
      <c r="K56" s="73"/>
      <c r="L56" s="73"/>
      <c r="M56" s="73"/>
      <c r="N56" s="73"/>
      <c r="O56" s="73"/>
      <c r="P56" s="73"/>
      <c r="Q56" s="73"/>
    </row>
    <row r="57" spans="1:17" ht="15" customHeight="1" x14ac:dyDescent="0.25">
      <c r="A57" s="43" t="s">
        <v>152</v>
      </c>
      <c r="B57" s="84" t="s">
        <v>199</v>
      </c>
      <c r="C57" s="225"/>
      <c r="D57" s="226"/>
      <c r="E57" s="227"/>
      <c r="F57" s="39"/>
      <c r="H57" s="73"/>
      <c r="I57" s="73"/>
      <c r="J57" s="73"/>
      <c r="K57" s="73"/>
      <c r="L57" s="73"/>
      <c r="M57" s="73"/>
      <c r="N57" s="73"/>
      <c r="O57" s="73"/>
      <c r="P57" s="73"/>
      <c r="Q57" s="73"/>
    </row>
    <row r="58" spans="1:17" ht="15" customHeight="1" x14ac:dyDescent="0.25">
      <c r="A58" s="43" t="s">
        <v>214</v>
      </c>
      <c r="B58" s="44" t="s">
        <v>119</v>
      </c>
      <c r="C58" s="218"/>
      <c r="D58" s="219"/>
      <c r="E58" s="220"/>
      <c r="F58" s="39"/>
      <c r="H58" s="114"/>
      <c r="I58" s="73"/>
      <c r="J58" s="73"/>
      <c r="K58" s="73"/>
      <c r="L58" s="73"/>
      <c r="M58" s="73"/>
      <c r="N58" s="73"/>
      <c r="O58" s="73"/>
      <c r="P58" s="73"/>
      <c r="Q58" s="73"/>
    </row>
    <row r="59" spans="1:17" ht="39.75" customHeight="1" x14ac:dyDescent="0.25">
      <c r="A59" s="54">
        <v>3.3</v>
      </c>
      <c r="B59" s="79" t="s">
        <v>168</v>
      </c>
      <c r="C59" s="80" t="s">
        <v>173</v>
      </c>
      <c r="D59" s="80" t="s">
        <v>174</v>
      </c>
      <c r="E59" s="80" t="s">
        <v>175</v>
      </c>
      <c r="F59" s="80" t="s">
        <v>176</v>
      </c>
      <c r="H59" s="64"/>
    </row>
    <row r="60" spans="1:17" ht="15.75" customHeight="1" thickBot="1" x14ac:dyDescent="0.3">
      <c r="A60" s="1" t="s">
        <v>204</v>
      </c>
      <c r="B60" s="12" t="s">
        <v>210</v>
      </c>
      <c r="C60" s="121">
        <v>1</v>
      </c>
      <c r="D60" s="110"/>
      <c r="E60" s="106"/>
      <c r="F60" s="106"/>
      <c r="H60" s="64"/>
      <c r="K60" s="73"/>
    </row>
    <row r="61" spans="1:17" ht="14.25" customHeight="1" x14ac:dyDescent="0.25">
      <c r="A61" s="204" t="s">
        <v>0</v>
      </c>
      <c r="B61" s="205"/>
      <c r="C61" s="228">
        <v>52201</v>
      </c>
      <c r="D61" s="228"/>
      <c r="E61" s="228"/>
      <c r="F61" s="228"/>
    </row>
    <row r="62" spans="1:17" ht="14.25" customHeight="1" x14ac:dyDescent="0.25">
      <c r="A62" s="37"/>
      <c r="B62" s="37"/>
      <c r="C62" s="37"/>
      <c r="D62" s="37"/>
      <c r="E62" s="63"/>
      <c r="F62" s="63"/>
    </row>
    <row r="63" spans="1:17" ht="14.25" customHeight="1" x14ac:dyDescent="0.25">
      <c r="A63" s="37"/>
      <c r="B63" s="81" t="s">
        <v>218</v>
      </c>
      <c r="C63" s="202">
        <f>C27*C26</f>
        <v>0</v>
      </c>
      <c r="D63" s="202"/>
      <c r="E63" s="202"/>
      <c r="F63" s="203"/>
    </row>
    <row r="64" spans="1:17" ht="15.75" customHeight="1" x14ac:dyDescent="0.25">
      <c r="A64" s="42"/>
      <c r="B64" s="81" t="s">
        <v>219</v>
      </c>
      <c r="C64" s="229" t="e">
        <f>SUMPRODUCT(C60,D60)*C26</f>
        <v>#VALUE!</v>
      </c>
      <c r="D64" s="229"/>
      <c r="E64" s="229"/>
      <c r="F64" s="229"/>
    </row>
    <row r="65" spans="1:6" ht="35.25" customHeight="1" x14ac:dyDescent="0.25">
      <c r="A65" s="42"/>
      <c r="B65" s="108" t="s">
        <v>124</v>
      </c>
      <c r="C65" s="140" t="e">
        <f>SUM(C63:F64)</f>
        <v>#VALUE!</v>
      </c>
      <c r="D65" s="141"/>
      <c r="E65" s="141"/>
      <c r="F65" s="142"/>
    </row>
    <row r="66" spans="1:6" ht="15.75" customHeight="1" x14ac:dyDescent="0.25">
      <c r="B66" s="15" t="s">
        <v>40</v>
      </c>
      <c r="C66" s="134"/>
      <c r="D66" s="135"/>
      <c r="E66" s="135"/>
      <c r="F66" s="136"/>
    </row>
    <row r="67" spans="1:6" ht="25.5" customHeight="1" x14ac:dyDescent="0.25">
      <c r="B67" s="16" t="s">
        <v>41</v>
      </c>
      <c r="C67" s="137"/>
      <c r="D67" s="138"/>
      <c r="E67" s="138"/>
      <c r="F67" s="139"/>
    </row>
    <row r="68" spans="1:6" x14ac:dyDescent="0.25">
      <c r="B68" s="18"/>
      <c r="C68" s="18"/>
      <c r="D68" s="18"/>
    </row>
    <row r="69" spans="1:6" ht="44.25" customHeight="1" x14ac:dyDescent="0.25">
      <c r="A69" s="130" t="s">
        <v>42</v>
      </c>
      <c r="B69" s="130"/>
      <c r="C69" s="130"/>
      <c r="D69" s="130"/>
      <c r="E69" s="130"/>
      <c r="F69" s="130"/>
    </row>
    <row r="70" spans="1:6" x14ac:dyDescent="0.25">
      <c r="B70" s="29"/>
      <c r="C70" s="101"/>
      <c r="D70" s="101"/>
      <c r="E70" s="29"/>
      <c r="F70" s="29"/>
    </row>
    <row r="71" spans="1:6" ht="15" customHeight="1" x14ac:dyDescent="0.25">
      <c r="A71" s="131" t="s">
        <v>43</v>
      </c>
      <c r="B71" s="131"/>
      <c r="C71" s="131"/>
      <c r="D71" s="131"/>
      <c r="E71" s="131"/>
      <c r="F71" s="131"/>
    </row>
    <row r="72" spans="1:6" ht="15" customHeight="1" x14ac:dyDescent="0.25">
      <c r="A72" s="132" t="s">
        <v>44</v>
      </c>
      <c r="B72" s="132"/>
      <c r="C72" s="132"/>
      <c r="D72" s="132"/>
      <c r="E72" s="132"/>
      <c r="F72" s="132"/>
    </row>
    <row r="73" spans="1:6" ht="15" customHeight="1" x14ac:dyDescent="0.25">
      <c r="A73" s="129" t="s">
        <v>45</v>
      </c>
      <c r="B73" s="129"/>
      <c r="C73" s="129"/>
      <c r="D73" s="129"/>
      <c r="E73" s="129"/>
      <c r="F73" s="129"/>
    </row>
    <row r="74" spans="1:6" ht="15" customHeight="1" x14ac:dyDescent="0.25"/>
    <row r="98" ht="24" customHeight="1" x14ac:dyDescent="0.25"/>
    <row r="100" ht="47.25" customHeight="1" x14ac:dyDescent="0.25"/>
    <row r="102" ht="15" customHeight="1" x14ac:dyDescent="0.25"/>
    <row r="103" ht="15" customHeight="1" x14ac:dyDescent="0.25"/>
    <row r="105" ht="51.75" customHeight="1" x14ac:dyDescent="0.25"/>
  </sheetData>
  <mergeCells count="67">
    <mergeCell ref="B34:F34"/>
    <mergeCell ref="B32:F32"/>
    <mergeCell ref="B18:F18"/>
    <mergeCell ref="B19:F19"/>
    <mergeCell ref="B20:F20"/>
    <mergeCell ref="B21:F21"/>
    <mergeCell ref="B22:F22"/>
    <mergeCell ref="C48:E48"/>
    <mergeCell ref="C47:E47"/>
    <mergeCell ref="C46:E46"/>
    <mergeCell ref="C36:E36"/>
    <mergeCell ref="C35:E35"/>
    <mergeCell ref="C63:F63"/>
    <mergeCell ref="C64:F64"/>
    <mergeCell ref="C65:F65"/>
    <mergeCell ref="C56:E56"/>
    <mergeCell ref="C55:E55"/>
    <mergeCell ref="A61:B61"/>
    <mergeCell ref="C40:E40"/>
    <mergeCell ref="C39:E39"/>
    <mergeCell ref="C38:E38"/>
    <mergeCell ref="C37:E37"/>
    <mergeCell ref="C41:E41"/>
    <mergeCell ref="C53:E53"/>
    <mergeCell ref="C45:E45"/>
    <mergeCell ref="C44:E44"/>
    <mergeCell ref="C43:E43"/>
    <mergeCell ref="C42:E42"/>
    <mergeCell ref="C58:E58"/>
    <mergeCell ref="C57:E57"/>
    <mergeCell ref="C61:F61"/>
    <mergeCell ref="C54:E54"/>
    <mergeCell ref="C50:E50"/>
    <mergeCell ref="A69:F69"/>
    <mergeCell ref="A71:F71"/>
    <mergeCell ref="A72:F72"/>
    <mergeCell ref="A73:F73"/>
    <mergeCell ref="C66:F66"/>
    <mergeCell ref="C67:F67"/>
    <mergeCell ref="B1:F1"/>
    <mergeCell ref="B2:F2"/>
    <mergeCell ref="B3:F3"/>
    <mergeCell ref="A5:F5"/>
    <mergeCell ref="A6:F6"/>
    <mergeCell ref="B13:F13"/>
    <mergeCell ref="B12:F12"/>
    <mergeCell ref="A7:F7"/>
    <mergeCell ref="A8:F8"/>
    <mergeCell ref="B9:F9"/>
    <mergeCell ref="B10:F10"/>
    <mergeCell ref="B11:F11"/>
    <mergeCell ref="C52:E52"/>
    <mergeCell ref="C51:E51"/>
    <mergeCell ref="B14:F14"/>
    <mergeCell ref="B15:F15"/>
    <mergeCell ref="B16:F16"/>
    <mergeCell ref="B17:F17"/>
    <mergeCell ref="C33:E33"/>
    <mergeCell ref="C24:E24"/>
    <mergeCell ref="C25:F25"/>
    <mergeCell ref="C26:F26"/>
    <mergeCell ref="C28:F28"/>
    <mergeCell ref="C29:F29"/>
    <mergeCell ref="C30:F30"/>
    <mergeCell ref="C31:F31"/>
    <mergeCell ref="C27:F27"/>
    <mergeCell ref="C49:E49"/>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58"/>
  <sheetViews>
    <sheetView tabSelected="1" topLeftCell="A4" zoomScaleNormal="100" workbookViewId="0">
      <selection activeCell="B11" sqref="B11:F11"/>
    </sheetView>
  </sheetViews>
  <sheetFormatPr defaultRowHeight="15" x14ac:dyDescent="0.25"/>
  <cols>
    <col min="1" max="1" width="7.28515625" style="45" customWidth="1"/>
    <col min="2" max="2" width="34" style="45" customWidth="1"/>
    <col min="3" max="3" width="12.85546875" style="45" customWidth="1"/>
    <col min="4" max="4" width="8" style="45" customWidth="1"/>
    <col min="5" max="5" width="14" style="45" customWidth="1"/>
    <col min="6" max="6" width="10.85546875" style="45" customWidth="1"/>
    <col min="7" max="16384" width="9.140625" style="45"/>
  </cols>
  <sheetData>
    <row r="1" spans="1:6" x14ac:dyDescent="0.25">
      <c r="B1" s="190" t="s">
        <v>46</v>
      </c>
      <c r="C1" s="190"/>
      <c r="D1" s="190"/>
      <c r="E1" s="190"/>
      <c r="F1" s="190"/>
    </row>
    <row r="2" spans="1:6" x14ac:dyDescent="0.25">
      <c r="B2" s="191" t="s">
        <v>48</v>
      </c>
      <c r="C2" s="191"/>
      <c r="D2" s="191"/>
      <c r="E2" s="191"/>
      <c r="F2" s="191"/>
    </row>
    <row r="3" spans="1:6" x14ac:dyDescent="0.25">
      <c r="B3" s="192" t="s">
        <v>47</v>
      </c>
      <c r="C3" s="192"/>
      <c r="D3" s="192"/>
      <c r="E3" s="192"/>
      <c r="F3" s="192"/>
    </row>
    <row r="4" spans="1:6" x14ac:dyDescent="0.25">
      <c r="A4" s="46"/>
      <c r="B4" s="47"/>
      <c r="C4" s="48"/>
      <c r="D4" s="48"/>
      <c r="E4" s="48"/>
      <c r="F4" s="49"/>
    </row>
    <row r="5" spans="1:6" ht="15.75" x14ac:dyDescent="0.25">
      <c r="A5" s="124" t="s">
        <v>10</v>
      </c>
      <c r="B5" s="124"/>
      <c r="C5" s="124"/>
      <c r="D5" s="124"/>
      <c r="E5" s="124"/>
      <c r="F5" s="124"/>
    </row>
    <row r="6" spans="1:6" ht="15.75" customHeight="1" x14ac:dyDescent="0.25">
      <c r="A6" s="128" t="s">
        <v>34</v>
      </c>
      <c r="B6" s="128"/>
      <c r="C6" s="128"/>
      <c r="D6" s="128"/>
      <c r="E6" s="128"/>
      <c r="F6" s="128"/>
    </row>
    <row r="7" spans="1:6" ht="15.75" x14ac:dyDescent="0.25">
      <c r="A7" s="194" t="s">
        <v>153</v>
      </c>
      <c r="B7" s="128"/>
      <c r="C7" s="128"/>
      <c r="D7" s="128"/>
      <c r="E7" s="128"/>
      <c r="F7" s="128"/>
    </row>
    <row r="8" spans="1:6" x14ac:dyDescent="0.25">
      <c r="A8" s="195" t="s">
        <v>11</v>
      </c>
      <c r="B8" s="195"/>
      <c r="C8" s="195"/>
      <c r="D8" s="195"/>
      <c r="E8" s="195"/>
      <c r="F8" s="195"/>
    </row>
    <row r="9" spans="1:6" ht="26.25" customHeight="1" x14ac:dyDescent="0.25">
      <c r="A9" s="9" t="s">
        <v>12</v>
      </c>
      <c r="B9" s="171" t="s">
        <v>13</v>
      </c>
      <c r="C9" s="171"/>
      <c r="D9" s="171"/>
      <c r="E9" s="193"/>
      <c r="F9" s="193"/>
    </row>
    <row r="10" spans="1:6" ht="15" customHeight="1" x14ac:dyDescent="0.25">
      <c r="A10" s="9" t="s">
        <v>14</v>
      </c>
      <c r="B10" s="171" t="s">
        <v>57</v>
      </c>
      <c r="C10" s="171"/>
      <c r="D10" s="171"/>
      <c r="E10" s="193"/>
      <c r="F10" s="193"/>
    </row>
    <row r="11" spans="1:6" ht="27.75" customHeight="1" x14ac:dyDescent="0.25">
      <c r="A11" s="9" t="s">
        <v>15</v>
      </c>
      <c r="B11" s="171" t="s">
        <v>245</v>
      </c>
      <c r="C11" s="171"/>
      <c r="D11" s="171"/>
      <c r="E11" s="193"/>
      <c r="F11" s="193"/>
    </row>
    <row r="12" spans="1:6" ht="27" customHeight="1" x14ac:dyDescent="0.25">
      <c r="A12" s="9" t="s">
        <v>16</v>
      </c>
      <c r="B12" s="171" t="s">
        <v>54</v>
      </c>
      <c r="C12" s="171"/>
      <c r="D12" s="171"/>
      <c r="E12" s="193"/>
      <c r="F12" s="193"/>
    </row>
    <row r="13" spans="1:6" ht="15.75" customHeight="1" x14ac:dyDescent="0.25">
      <c r="A13" s="9" t="s">
        <v>17</v>
      </c>
      <c r="B13" s="171" t="s">
        <v>227</v>
      </c>
      <c r="C13" s="193"/>
      <c r="D13" s="193"/>
      <c r="E13" s="193"/>
      <c r="F13" s="193"/>
    </row>
    <row r="14" spans="1:6" ht="53.25" customHeight="1" x14ac:dyDescent="0.25">
      <c r="A14" s="9" t="s">
        <v>18</v>
      </c>
      <c r="B14" s="171" t="s">
        <v>228</v>
      </c>
      <c r="C14" s="171"/>
      <c r="D14" s="171"/>
      <c r="E14" s="193"/>
      <c r="F14" s="193"/>
    </row>
    <row r="15" spans="1:6" ht="66.75" customHeight="1" x14ac:dyDescent="0.25">
      <c r="A15" s="9" t="s">
        <v>19</v>
      </c>
      <c r="B15" s="167" t="s">
        <v>224</v>
      </c>
      <c r="C15" s="167"/>
      <c r="D15" s="167"/>
      <c r="E15" s="167"/>
      <c r="F15" s="167"/>
    </row>
    <row r="16" spans="1:6" ht="26.25" customHeight="1" x14ac:dyDescent="0.25">
      <c r="A16" s="9" t="s">
        <v>20</v>
      </c>
      <c r="B16" s="168" t="s">
        <v>237</v>
      </c>
      <c r="C16" s="169"/>
      <c r="D16" s="169"/>
      <c r="E16" s="169"/>
      <c r="F16" s="170"/>
    </row>
    <row r="17" spans="1:8" ht="27.75" customHeight="1" x14ac:dyDescent="0.25">
      <c r="A17" s="9" t="s">
        <v>198</v>
      </c>
      <c r="B17" s="164" t="s">
        <v>21</v>
      </c>
      <c r="C17" s="165"/>
      <c r="D17" s="165"/>
      <c r="E17" s="165"/>
      <c r="F17" s="166"/>
    </row>
    <row r="18" spans="1:8" ht="15.75" customHeight="1" x14ac:dyDescent="0.25">
      <c r="A18" s="105" t="s">
        <v>225</v>
      </c>
      <c r="B18" s="164" t="s">
        <v>238</v>
      </c>
      <c r="C18" s="165"/>
      <c r="D18" s="165"/>
      <c r="E18" s="165"/>
      <c r="F18" s="166"/>
    </row>
    <row r="19" spans="1:8" ht="28.5" customHeight="1" x14ac:dyDescent="0.25">
      <c r="A19" s="9" t="s">
        <v>231</v>
      </c>
      <c r="B19" s="171" t="s">
        <v>230</v>
      </c>
      <c r="C19" s="171"/>
      <c r="D19" s="171"/>
      <c r="E19" s="171"/>
      <c r="F19" s="171"/>
    </row>
    <row r="20" spans="1:8" ht="40.5" customHeight="1" x14ac:dyDescent="0.25">
      <c r="A20" s="9" t="s">
        <v>232</v>
      </c>
      <c r="B20" s="164" t="s">
        <v>235</v>
      </c>
      <c r="C20" s="165"/>
      <c r="D20" s="165"/>
      <c r="E20" s="165"/>
      <c r="F20" s="166"/>
    </row>
    <row r="21" spans="1:8" ht="15.75" customHeight="1" x14ac:dyDescent="0.25">
      <c r="A21" s="9" t="s">
        <v>233</v>
      </c>
      <c r="B21" s="171" t="s">
        <v>201</v>
      </c>
      <c r="C21" s="171"/>
      <c r="D21" s="171"/>
      <c r="E21" s="171"/>
      <c r="F21" s="171"/>
    </row>
    <row r="22" spans="1:8" ht="27.75" customHeight="1" x14ac:dyDescent="0.25"/>
    <row r="23" spans="1:8" ht="38.25" customHeight="1" x14ac:dyDescent="0.25">
      <c r="A23" s="7" t="s">
        <v>9</v>
      </c>
      <c r="B23" s="102" t="s">
        <v>8</v>
      </c>
      <c r="C23" s="184" t="s">
        <v>226</v>
      </c>
      <c r="D23" s="185"/>
      <c r="E23" s="186"/>
      <c r="F23" s="6" t="s">
        <v>176</v>
      </c>
    </row>
    <row r="24" spans="1:8" ht="17.25" customHeight="1" x14ac:dyDescent="0.25">
      <c r="A24" s="50">
        <v>4</v>
      </c>
      <c r="B24" s="51" t="s">
        <v>60</v>
      </c>
      <c r="C24" s="234"/>
      <c r="D24" s="235"/>
      <c r="E24" s="235"/>
      <c r="F24" s="236"/>
      <c r="H24" s="73"/>
    </row>
    <row r="25" spans="1:8" x14ac:dyDescent="0.25">
      <c r="A25" s="52"/>
      <c r="B25" s="53" t="s">
        <v>7</v>
      </c>
      <c r="C25" s="178">
        <v>22</v>
      </c>
      <c r="D25" s="179"/>
      <c r="E25" s="179"/>
      <c r="F25" s="180"/>
    </row>
    <row r="26" spans="1:8" x14ac:dyDescent="0.25">
      <c r="A26" s="52"/>
      <c r="B26" s="53" t="s">
        <v>6</v>
      </c>
      <c r="C26" s="187">
        <v>0</v>
      </c>
      <c r="D26" s="188"/>
      <c r="E26" s="188"/>
      <c r="F26" s="189"/>
    </row>
    <row r="27" spans="1:8" ht="25.5" x14ac:dyDescent="0.25">
      <c r="A27" s="52"/>
      <c r="B27" s="107" t="s">
        <v>236</v>
      </c>
      <c r="C27" s="175" t="e">
        <f>C26+SUMPRODUCT(C43,D43)</f>
        <v>#VALUE!</v>
      </c>
      <c r="D27" s="176"/>
      <c r="E27" s="176"/>
      <c r="F27" s="177"/>
    </row>
    <row r="28" spans="1:8" ht="25.5" x14ac:dyDescent="0.25">
      <c r="A28" s="5"/>
      <c r="B28" s="4" t="s">
        <v>154</v>
      </c>
      <c r="C28" s="224" t="e">
        <f>C25*C27</f>
        <v>#VALUE!</v>
      </c>
      <c r="D28" s="173"/>
      <c r="E28" s="173"/>
      <c r="F28" s="174"/>
    </row>
    <row r="29" spans="1:8" x14ac:dyDescent="0.25">
      <c r="A29" s="52"/>
      <c r="B29" s="53" t="s">
        <v>5</v>
      </c>
      <c r="C29" s="178"/>
      <c r="D29" s="179"/>
      <c r="E29" s="179"/>
      <c r="F29" s="180"/>
      <c r="H29" s="73"/>
    </row>
    <row r="30" spans="1:8" x14ac:dyDescent="0.25">
      <c r="A30" s="52"/>
      <c r="B30" s="53" t="s">
        <v>4</v>
      </c>
      <c r="C30" s="178"/>
      <c r="D30" s="179"/>
      <c r="E30" s="179"/>
      <c r="F30" s="180"/>
    </row>
    <row r="31" spans="1:8" x14ac:dyDescent="0.25">
      <c r="A31" s="54">
        <v>4.0999999999999996</v>
      </c>
      <c r="B31" s="146" t="s">
        <v>3</v>
      </c>
      <c r="C31" s="147"/>
      <c r="D31" s="147"/>
      <c r="E31" s="147"/>
      <c r="F31" s="148"/>
    </row>
    <row r="32" spans="1:8" x14ac:dyDescent="0.25">
      <c r="A32" s="55" t="s">
        <v>155</v>
      </c>
      <c r="B32" s="3" t="s">
        <v>65</v>
      </c>
      <c r="C32" s="230"/>
      <c r="D32" s="230"/>
      <c r="E32" s="230"/>
      <c r="F32" s="104"/>
    </row>
    <row r="33" spans="1:8" x14ac:dyDescent="0.25">
      <c r="A33" s="54">
        <v>4.2</v>
      </c>
      <c r="B33" s="146" t="s">
        <v>2</v>
      </c>
      <c r="C33" s="147"/>
      <c r="D33" s="147"/>
      <c r="E33" s="147"/>
      <c r="F33" s="148"/>
    </row>
    <row r="34" spans="1:8" x14ac:dyDescent="0.25">
      <c r="A34" s="1" t="s">
        <v>156</v>
      </c>
      <c r="B34" s="8" t="s">
        <v>123</v>
      </c>
      <c r="C34" s="212"/>
      <c r="D34" s="213"/>
      <c r="E34" s="214"/>
      <c r="F34" s="57"/>
    </row>
    <row r="35" spans="1:8" ht="25.5" x14ac:dyDescent="0.25">
      <c r="A35" s="1" t="s">
        <v>157</v>
      </c>
      <c r="B35" s="8" t="s">
        <v>223</v>
      </c>
      <c r="C35" s="237"/>
      <c r="D35" s="237"/>
      <c r="E35" s="237"/>
      <c r="F35" s="103"/>
    </row>
    <row r="36" spans="1:8" ht="25.5" x14ac:dyDescent="0.25">
      <c r="A36" s="1" t="s">
        <v>158</v>
      </c>
      <c r="B36" s="8" t="s">
        <v>241</v>
      </c>
      <c r="C36" s="212"/>
      <c r="D36" s="213"/>
      <c r="E36" s="214"/>
      <c r="F36" s="57"/>
    </row>
    <row r="37" spans="1:8" ht="27.75" customHeight="1" x14ac:dyDescent="0.25">
      <c r="A37" s="1" t="s">
        <v>159</v>
      </c>
      <c r="B37" s="2" t="s">
        <v>28</v>
      </c>
      <c r="C37" s="212"/>
      <c r="D37" s="213"/>
      <c r="E37" s="214"/>
      <c r="F37" s="57"/>
    </row>
    <row r="38" spans="1:8" x14ac:dyDescent="0.25">
      <c r="A38" s="1" t="s">
        <v>160</v>
      </c>
      <c r="B38" s="2" t="s">
        <v>98</v>
      </c>
      <c r="C38" s="212"/>
      <c r="D38" s="213"/>
      <c r="E38" s="214"/>
      <c r="F38" s="57"/>
    </row>
    <row r="39" spans="1:8" ht="15.75" customHeight="1" x14ac:dyDescent="0.25">
      <c r="A39" s="1" t="s">
        <v>161</v>
      </c>
      <c r="B39" s="2" t="s">
        <v>222</v>
      </c>
      <c r="C39" s="212"/>
      <c r="D39" s="213"/>
      <c r="E39" s="214"/>
      <c r="F39" s="57"/>
    </row>
    <row r="40" spans="1:8" ht="27" customHeight="1" x14ac:dyDescent="0.25">
      <c r="A40" s="1" t="s">
        <v>162</v>
      </c>
      <c r="B40" s="2" t="s">
        <v>239</v>
      </c>
      <c r="C40" s="212"/>
      <c r="D40" s="213"/>
      <c r="E40" s="214"/>
      <c r="F40" s="57"/>
    </row>
    <row r="41" spans="1:8" x14ac:dyDescent="0.25">
      <c r="A41" s="1" t="s">
        <v>163</v>
      </c>
      <c r="B41" s="84" t="s">
        <v>200</v>
      </c>
      <c r="C41" s="212"/>
      <c r="D41" s="213"/>
      <c r="E41" s="214"/>
      <c r="F41" s="57"/>
    </row>
    <row r="42" spans="1:8" ht="54" x14ac:dyDescent="0.25">
      <c r="A42" s="54">
        <v>4.3</v>
      </c>
      <c r="B42" s="79" t="s">
        <v>168</v>
      </c>
      <c r="C42" s="80" t="s">
        <v>173</v>
      </c>
      <c r="D42" s="80" t="s">
        <v>174</v>
      </c>
      <c r="E42" s="80" t="s">
        <v>175</v>
      </c>
      <c r="F42" s="80" t="s">
        <v>176</v>
      </c>
    </row>
    <row r="43" spans="1:8" ht="15" customHeight="1" x14ac:dyDescent="0.25">
      <c r="A43" s="1" t="s">
        <v>215</v>
      </c>
      <c r="B43" s="12" t="s">
        <v>243</v>
      </c>
      <c r="C43" s="119">
        <v>1</v>
      </c>
      <c r="D43" s="12"/>
      <c r="E43" s="66"/>
      <c r="F43" s="35"/>
    </row>
    <row r="44" spans="1:8" ht="27.75" customHeight="1" thickBot="1" x14ac:dyDescent="0.3">
      <c r="A44" s="115" t="s">
        <v>242</v>
      </c>
      <c r="B44" s="2" t="s">
        <v>244</v>
      </c>
      <c r="C44" s="120">
        <v>1</v>
      </c>
      <c r="D44" s="116"/>
      <c r="E44" s="118"/>
      <c r="F44" s="117"/>
    </row>
    <row r="45" spans="1:8" x14ac:dyDescent="0.25">
      <c r="A45" s="149" t="s">
        <v>0</v>
      </c>
      <c r="B45" s="231"/>
      <c r="C45" s="199">
        <v>52201</v>
      </c>
      <c r="D45" s="200"/>
      <c r="E45" s="200"/>
      <c r="F45" s="201"/>
    </row>
    <row r="46" spans="1:8" x14ac:dyDescent="0.25">
      <c r="A46" s="37"/>
      <c r="B46" s="37"/>
      <c r="C46" s="63"/>
      <c r="D46" s="63"/>
      <c r="E46" s="63"/>
      <c r="F46" s="63"/>
    </row>
    <row r="47" spans="1:8" x14ac:dyDescent="0.25">
      <c r="A47" s="37"/>
      <c r="B47" s="81" t="s">
        <v>220</v>
      </c>
      <c r="C47" s="202">
        <f>C26*C25</f>
        <v>0</v>
      </c>
      <c r="D47" s="202"/>
      <c r="E47" s="202"/>
      <c r="F47" s="203"/>
      <c r="H47" s="73"/>
    </row>
    <row r="48" spans="1:8" x14ac:dyDescent="0.25">
      <c r="A48" s="42"/>
      <c r="B48" s="81" t="s">
        <v>221</v>
      </c>
      <c r="C48" s="202" t="e">
        <f>SUMPRODUCT(C43,D43)*C25</f>
        <v>#VALUE!</v>
      </c>
      <c r="D48" s="202"/>
      <c r="E48" s="202"/>
      <c r="F48" s="202"/>
      <c r="H48" s="73"/>
    </row>
    <row r="49" spans="1:6" x14ac:dyDescent="0.25">
      <c r="B49" s="133" t="s">
        <v>164</v>
      </c>
      <c r="C49" s="232" t="e">
        <f>SUM(C47:F48)</f>
        <v>#VALUE!</v>
      </c>
      <c r="D49" s="232"/>
      <c r="E49" s="232"/>
      <c r="F49" s="233"/>
    </row>
    <row r="50" spans="1:6" x14ac:dyDescent="0.25">
      <c r="B50" s="133"/>
      <c r="C50" s="233"/>
      <c r="D50" s="233"/>
      <c r="E50" s="233"/>
      <c r="F50" s="233"/>
    </row>
    <row r="51" spans="1:6" x14ac:dyDescent="0.25">
      <c r="B51" s="15" t="s">
        <v>40</v>
      </c>
      <c r="C51" s="203"/>
      <c r="D51" s="203"/>
      <c r="E51" s="203"/>
      <c r="F51" s="203"/>
    </row>
    <row r="52" spans="1:6" ht="24.75" customHeight="1" x14ac:dyDescent="0.25">
      <c r="B52" s="16" t="s">
        <v>41</v>
      </c>
      <c r="C52" s="202"/>
      <c r="D52" s="202"/>
      <c r="E52" s="202"/>
      <c r="F52" s="203"/>
    </row>
    <row r="53" spans="1:6" x14ac:dyDescent="0.25">
      <c r="B53" s="17"/>
    </row>
    <row r="54" spans="1:6" ht="42.75" customHeight="1" x14ac:dyDescent="0.25">
      <c r="A54" s="130" t="s">
        <v>42</v>
      </c>
      <c r="B54" s="130"/>
      <c r="C54" s="130"/>
      <c r="D54" s="130"/>
      <c r="E54" s="130"/>
      <c r="F54" s="130"/>
    </row>
    <row r="55" spans="1:6" x14ac:dyDescent="0.25">
      <c r="B55" s="18"/>
    </row>
    <row r="56" spans="1:6" x14ac:dyDescent="0.25">
      <c r="A56" s="131" t="s">
        <v>43</v>
      </c>
      <c r="B56" s="131"/>
      <c r="C56" s="131"/>
      <c r="D56" s="131"/>
      <c r="E56" s="131"/>
      <c r="F56" s="131"/>
    </row>
    <row r="57" spans="1:6" x14ac:dyDescent="0.25">
      <c r="A57" s="132" t="s">
        <v>44</v>
      </c>
      <c r="B57" s="132"/>
      <c r="C57" s="132"/>
      <c r="D57" s="132"/>
      <c r="E57" s="132"/>
      <c r="F57" s="132"/>
    </row>
    <row r="58" spans="1:6" ht="17.25" customHeight="1" x14ac:dyDescent="0.25">
      <c r="A58" s="129" t="s">
        <v>45</v>
      </c>
      <c r="B58" s="129"/>
      <c r="C58" s="129"/>
      <c r="D58" s="129"/>
      <c r="E58" s="129"/>
      <c r="F58" s="129"/>
    </row>
  </sheetData>
  <mergeCells count="51">
    <mergeCell ref="B21:F21"/>
    <mergeCell ref="C37:E37"/>
    <mergeCell ref="C38:E38"/>
    <mergeCell ref="B31:F31"/>
    <mergeCell ref="B33:F33"/>
    <mergeCell ref="C30:F30"/>
    <mergeCell ref="C24:F24"/>
    <mergeCell ref="C34:E34"/>
    <mergeCell ref="C23:E23"/>
    <mergeCell ref="C35:E35"/>
    <mergeCell ref="A57:F57"/>
    <mergeCell ref="A45:B45"/>
    <mergeCell ref="A58:F58"/>
    <mergeCell ref="B49:B50"/>
    <mergeCell ref="C49:F50"/>
    <mergeCell ref="C51:F51"/>
    <mergeCell ref="C52:F52"/>
    <mergeCell ref="A54:F54"/>
    <mergeCell ref="C48:F48"/>
    <mergeCell ref="C47:F47"/>
    <mergeCell ref="A56:F56"/>
    <mergeCell ref="C45:F45"/>
    <mergeCell ref="C41:E41"/>
    <mergeCell ref="C40:E40"/>
    <mergeCell ref="C39:E39"/>
    <mergeCell ref="C36:E36"/>
    <mergeCell ref="C32:E32"/>
    <mergeCell ref="A7:F7"/>
    <mergeCell ref="A8:F8"/>
    <mergeCell ref="B9:F9"/>
    <mergeCell ref="B1:F1"/>
    <mergeCell ref="B2:F2"/>
    <mergeCell ref="B3:F3"/>
    <mergeCell ref="A5:F5"/>
    <mergeCell ref="A6:F6"/>
    <mergeCell ref="B10:F10"/>
    <mergeCell ref="C25:F25"/>
    <mergeCell ref="C27:F27"/>
    <mergeCell ref="C28:F28"/>
    <mergeCell ref="C29:F29"/>
    <mergeCell ref="B15:F15"/>
    <mergeCell ref="B11:F11"/>
    <mergeCell ref="B12:F12"/>
    <mergeCell ref="B13:F13"/>
    <mergeCell ref="B14:F14"/>
    <mergeCell ref="C26:F26"/>
    <mergeCell ref="B16:F16"/>
    <mergeCell ref="B17:F17"/>
    <mergeCell ref="B18:F18"/>
    <mergeCell ref="B19:F19"/>
    <mergeCell ref="B20:F20"/>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Saturs</vt:lpstr>
      <vt:lpstr>I daļa</vt:lpstr>
      <vt:lpstr>II daļa</vt:lpstr>
      <vt:lpstr>III daļa</vt:lpstr>
      <vt:lpstr>IV daļa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Anastasija Popova</dc:creator>
  <cp:lastModifiedBy>Anna Stinkeviča</cp:lastModifiedBy>
  <cp:lastPrinted>2019-04-12T10:32:10Z</cp:lastPrinted>
  <dcterms:created xsi:type="dcterms:W3CDTF">2016-06-10T12:13:06Z</dcterms:created>
  <dcterms:modified xsi:type="dcterms:W3CDTF">2019-05-16T12:08:44Z</dcterms:modified>
</cp:coreProperties>
</file>