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s-02\iepirkumu_dala\Iepirkumi 2021.gads\Iepirkumu procedūras\Anna R\Mazie iepirkumi\143_2021_Portatīva fibrooptiskā intubāciju bronhoskopa piegāde\Nolikums_Pielikumi\"/>
    </mc:Choice>
  </mc:AlternateContent>
  <xr:revisionPtr revIDLastSave="0" documentId="13_ncr:1_{0FCC1379-D6FD-4E8F-86F9-4BCAE5F4A40B}" xr6:coauthVersionLast="46" xr6:coauthVersionMax="47" xr10:uidLastSave="{00000000-0000-0000-0000-000000000000}"/>
  <bookViews>
    <workbookView xWindow="-28920" yWindow="30" windowWidth="29040" windowHeight="15840" xr2:uid="{00000000-000D-0000-FFFF-FFFF00000000}"/>
  </bookViews>
  <sheets>
    <sheet name="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3" l="1"/>
  <c r="D54" i="3" s="1"/>
  <c r="C24" i="3" l="1"/>
</calcChain>
</file>

<file path=xl/sharedStrings.xml><?xml version="1.0" encoding="utf-8"?>
<sst xmlns="http://schemas.openxmlformats.org/spreadsheetml/2006/main" count="92" uniqueCount="90">
  <si>
    <t>Nr.p.k.</t>
  </si>
  <si>
    <t>1.</t>
  </si>
  <si>
    <t>2.</t>
  </si>
  <si>
    <t>3.</t>
  </si>
  <si>
    <t>4.</t>
  </si>
  <si>
    <t>5.</t>
  </si>
  <si>
    <t>6.</t>
  </si>
  <si>
    <t xml:space="preserve">Tehniskā specifikācija/Tehniskais un finanšu piedāvājums </t>
  </si>
  <si>
    <t>Vispārīgās prasības:</t>
  </si>
  <si>
    <t>Preces nosaukums, veicamās funkcijas, tehniskās prasības</t>
  </si>
  <si>
    <t>Pretendenta piedāvātie parametri*</t>
  </si>
  <si>
    <t>Atsauce uz informatīvo materiālu**</t>
  </si>
  <si>
    <t>Vienas iekārtas cena bez PVN, EUR:</t>
  </si>
  <si>
    <t xml:space="preserve">Preces ražotājs:  </t>
  </si>
  <si>
    <t xml:space="preserve">Preces modelis, kods: </t>
  </si>
  <si>
    <t xml:space="preserve">Tehniskās prasības: </t>
  </si>
  <si>
    <t>1.1.1</t>
  </si>
  <si>
    <t>1.1.2</t>
  </si>
  <si>
    <t>1.1.3</t>
  </si>
  <si>
    <t>1.1.4</t>
  </si>
  <si>
    <t>1.1.5</t>
  </si>
  <si>
    <t>1.1.6</t>
  </si>
  <si>
    <t>1.1.7</t>
  </si>
  <si>
    <t>1.1.8</t>
  </si>
  <si>
    <t>1.1.9</t>
  </si>
  <si>
    <t>1.1.10</t>
  </si>
  <si>
    <t>1.1.11</t>
  </si>
  <si>
    <t>Komplektācija:</t>
  </si>
  <si>
    <t>EKK:</t>
  </si>
  <si>
    <t>Nomenklatūra:</t>
  </si>
  <si>
    <t>1.1.</t>
  </si>
  <si>
    <t>1.2.</t>
  </si>
  <si>
    <t>1.2.1</t>
  </si>
  <si>
    <t>1.2.2</t>
  </si>
  <si>
    <t>1.2.3</t>
  </si>
  <si>
    <t>1.2.4</t>
  </si>
  <si>
    <t>Norādītās komplektācijas cena bez PVN, EUR:</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</si>
  <si>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</si>
  <si>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brīža, bet ne mazāk kā 24 mēneši;</t>
  </si>
  <si>
    <t>Visas piedāvātās preces ir jaunas, iepriekš nelietotas un nesatur iepriekš lietotas vai atjaunotas sastāvdaļas vai komponentes;</t>
  </si>
  <si>
    <t>7.</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</si>
  <si>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</si>
  <si>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8.</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</si>
  <si>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</si>
  <si>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</si>
  <si>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</si>
  <si>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</si>
  <si>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Daudzums:</t>
  </si>
  <si>
    <t>1.2.5</t>
  </si>
  <si>
    <t>1.2.6</t>
  </si>
  <si>
    <t>1.2.7</t>
  </si>
  <si>
    <t>1.2.8</t>
  </si>
  <si>
    <t>1.2.9</t>
  </si>
  <si>
    <t>1.2.10</t>
  </si>
  <si>
    <t>Daudzums (gab.):</t>
  </si>
  <si>
    <t>Apskates leņķis uz augšu/uz leju ne mazāks kā 180º/90º;</t>
  </si>
  <si>
    <t>Redzes lauks ne mazāks kā 90º;</t>
  </si>
  <si>
    <t>Darba garums 600 mm±5%;</t>
  </si>
  <si>
    <t>Portatīvs LED gaismas avots atkārtoti lādējams ar maināmu akumulatoru vai izmanto standarta baterijas;</t>
  </si>
  <si>
    <t>Portatīvs gaismas avots ar baterijām;</t>
  </si>
  <si>
    <t>Pārnēsāšanas un uzglabāšanas koferis;</t>
  </si>
  <si>
    <t>Atkārtojami lietojamas svešķermeņu satveršanas standziņas;</t>
  </si>
  <si>
    <t>Noplūdes testeris;</t>
  </si>
  <si>
    <t>Atsūkšanas vārsts;</t>
  </si>
  <si>
    <t>Darba kanāla vāciņš;</t>
  </si>
  <si>
    <t>Irigācijas adapters;</t>
  </si>
  <si>
    <t>Adapteri endoskopa dezinfekcijai slimnīcā esošajā Olympus automātiskajā mazgāšanas/ dezinfekcijas mašīnā;</t>
  </si>
  <si>
    <t>Savietojams ar nodaļas lietošanā esošo endoskopa hermētisma pārbaudes testeri, bronhoskopa mazgāšanas un dezinficēšanas iekārtu;</t>
  </si>
  <si>
    <t>Iebūvēts ekrāns vismaz 3,5 collu liels, grozāms;</t>
  </si>
  <si>
    <t>Iespēja ierakstīt un saglabāt bildes un video, kā arī ierakstus vēlāk pārnest uz datoru.</t>
  </si>
  <si>
    <t>Apliecinājums, ka dezinficējams ar PAA (peracetic acid) šķidrumu;</t>
  </si>
  <si>
    <t>2377</t>
  </si>
  <si>
    <t>Portatīvs fibrooptiskais bronhoskops ar iespēju lietot bez stacionāra gaismas avota, paredzēts lietošanai apgrūtinātas intubācijas laikā un elpceļu lavāžas veikšanai;</t>
  </si>
  <si>
    <t>Adapteri endoskopa dezinfekcijai slimnīcā esošajā Belimed automatiskājā mazgāšanas/ dezinfekcijas mašīnā.</t>
  </si>
  <si>
    <t>Fibrobronhoskops</t>
  </si>
  <si>
    <t>Pretendenta rīcībā ir ne mazāk kā 1 (viens) servisa inženieris, kurš ir piedāvātās Preces ražotāja apmācīts vai ražotāja pilnvarotas pārstāvniecības apmācīts un sertificēts medicīnas aprīkojuma uzstādīšanai, garantijas remonta un apkopes veikšanai Eiropas Savienībā, tajā skaitā Latvijas Republikas teritorijā. Iesniegt servisa inženiera sertifikāta kopiju.</t>
  </si>
  <si>
    <t xml:space="preserve">Piedāvātajai Precei ir jāatbilst medicīnas ierīču regulai 2017/745   iesniedzot  piedāvātās preces EK atbilstības deklarāciju un CE sertifikātu (ja ražotājs noteicis ierīču klasi: IIa, IIb vai III klases ierīces). </t>
  </si>
  <si>
    <t>Kopējā cena EUR bez PVN:</t>
  </si>
  <si>
    <t xml:space="preserve">Kopējā cena EUR ar PVN: </t>
  </si>
  <si>
    <t>Cena par 1 vienību, EUR bez PVN:</t>
  </si>
  <si>
    <t>Darba kanāla iekšējais diametrs ne mazāks kā 2,2 mm;</t>
  </si>
  <si>
    <t>Distālā gala ārējais diametrs robežās 4,8- 5,9 mm;</t>
  </si>
  <si>
    <t>11.</t>
  </si>
  <si>
    <t>Piedāvājuma cenā jāiekļauj visas izmaksas, kas saistītas ar piegādi, transportu un iekārtas nodošanu ekspluatācijā, lietotāju apmācību, uzstādīšanu, iekārtas apkopes un pārbaudes atbilstoši Ministru kabineta noteikumiem Nr. 689 garantijas laikā;</t>
  </si>
  <si>
    <t>Tīrīšanas birstītes (pretendents piedāvā cenu par  vienību nevis iepakojumu);</t>
  </si>
  <si>
    <t>Iesniegt 1.1.9. apliecinājuma kopiju;</t>
  </si>
  <si>
    <t>Piegāde 8 nedēļu laikā no pasūtījuma saņemšanas dienas;</t>
  </si>
  <si>
    <r>
      <t>„Portatīva fibrooptiskā intubāciju bronhoskopa piegāde"</t>
    </r>
    <r>
      <rPr>
        <sz val="10"/>
        <color theme="1"/>
        <rFont val="Times New Roman"/>
        <family val="1"/>
        <charset val="186"/>
      </rPr>
      <t xml:space="preserve"> nolikumam</t>
    </r>
  </si>
  <si>
    <t>Iepirkuma identifikācijas Nr. PSKUS 2021/143</t>
  </si>
  <si>
    <t>Pielikums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</si>
</sst>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00_-;\-&quot;€&quot;\ * #,##0.00_-;_-&quot;€&quot;\ * &quot;-&quot;??_-;_-@_-"/>
    <numFmt numFmtId="165" formatCode="_-[$Ls-426]\ * #,##0.00_-;\-[$Ls-426]\ * #,##0.00_-;_-[$Ls-426]\ * &quot;-&quot;??_-;_-@_-"/>
  </numFmts>
  <fonts count="16" x14ac:knownFonts="1">
    <font>
      <sz val="11"/>
      <color theme="1"/>
      <name val="Calibri"/>
      <family val="2"/>
      <scheme val="minor"/>
    </font>
    <font>
      <sz val="11"/>
      <color theme="1"/>
      <name val="Calibri"/>
      <family val="2"/>
      <scheme val="minor"/>
    </font>
    <font>
      <sz val="10"/>
      <color theme="1"/>
      <name val="Times New Roman"/>
      <family val="1"/>
      <charset val="186"/>
    </font>
    <font>
      <b/>
      <sz val="12"/>
      <name val="Times New Roman"/>
      <family val="1"/>
    </font>
    <font>
      <b/>
      <sz val="10"/>
      <name val="Times New Roman"/>
      <family val="1"/>
      <charset val="186"/>
    </font>
    <font>
      <sz val="10"/>
      <color rgb="FF000000"/>
      <name val="Times New Roman"/>
      <family val="1"/>
      <charset val="186"/>
    </font>
    <font>
      <b/>
      <i/>
      <sz val="12"/>
      <color theme="1"/>
      <name val="Times New Roman"/>
      <family val="1"/>
      <charset val="186"/>
    </font>
    <font>
      <b/>
      <sz val="12"/>
      <color theme="1"/>
      <name val="Times New Roman"/>
      <family val="1"/>
      <charset val="186"/>
    </font>
    <font>
      <sz val="10"/>
      <name val="Times New Roman"/>
      <family val="1"/>
    </font>
    <font>
      <sz val="10"/>
      <name val="Times New Roman"/>
      <family val="1"/>
      <charset val="186"/>
    </font>
    <font>
      <b/>
      <sz val="10"/>
      <color theme="1"/>
      <name val="Times New Roman"/>
      <family val="1"/>
      <charset val="186"/>
    </font>
    <font>
      <b/>
      <sz val="10"/>
      <name val="Times New Roman"/>
      <family val="1"/>
    </font>
    <font>
      <b/>
      <i/>
      <sz val="10"/>
      <name val="Times New Roman"/>
      <family val="1"/>
    </font>
    <font>
      <sz val="10"/>
      <name val="Arial"/>
      <family val="2"/>
      <charset val="186"/>
    </font>
    <font>
      <b/>
      <sz val="11"/>
      <color theme="1"/>
      <name val="Calibri"/>
      <family val="2"/>
      <charset val="186"/>
      <scheme val="minor"/>
    </font>
    <font>
      <sz val="10"/>
      <name val="Arial"/>
      <family val="2"/>
      <charset val="186"/>
    </font>
  </fonts>
  <fills count="6">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s>
  <cellStyleXfs count="9">
    <xf numFmtId="0" fontId="0" fillId="0" borderId="0"/>
    <xf numFmtId="165" fontId="2" fillId="0" borderId="0">
      <alignment vertical="center" wrapText="1"/>
    </xf>
    <xf numFmtId="0" fontId="13" fillId="0" borderId="0"/>
    <xf numFmtId="0" fontId="13" fillId="0" borderId="0"/>
    <xf numFmtId="164" fontId="1" fillId="0" borderId="0" applyFont="0" applyFill="0" applyBorder="0" applyAlignment="0" applyProtection="0"/>
    <xf numFmtId="0" fontId="13" fillId="0" borderId="0"/>
    <xf numFmtId="0" fontId="13" fillId="0" borderId="0"/>
    <xf numFmtId="44" fontId="1" fillId="0" borderId="0" applyFont="0" applyFill="0" applyBorder="0" applyAlignment="0" applyProtection="0"/>
    <xf numFmtId="0" fontId="15" fillId="0" borderId="0"/>
  </cellStyleXfs>
  <cellXfs count="56">
    <xf numFmtId="0" fontId="0" fillId="0" borderId="0" xfId="0"/>
    <xf numFmtId="0" fontId="3" fillId="2" borderId="2" xfId="1" applyNumberFormat="1" applyFont="1" applyFill="1" applyBorder="1" applyAlignment="1">
      <alignment horizontal="left" vertical="top" wrapText="1"/>
    </xf>
    <xf numFmtId="0" fontId="3" fillId="2" borderId="1" xfId="1" applyNumberFormat="1" applyFont="1" applyFill="1" applyBorder="1" applyAlignment="1">
      <alignment horizontal="center" vertical="center" wrapText="1"/>
    </xf>
    <xf numFmtId="0" fontId="0" fillId="0" borderId="0" xfId="0" applyAlignment="1">
      <alignment horizontal="left" vertical="top" wrapText="1"/>
    </xf>
    <xf numFmtId="49" fontId="8" fillId="0" borderId="1" xfId="0" applyNumberFormat="1" applyFont="1" applyFill="1" applyBorder="1" applyAlignment="1">
      <alignment horizontal="right" vertical="center" wrapText="1"/>
    </xf>
    <xf numFmtId="0" fontId="8" fillId="0" borderId="2" xfId="0" quotePrefix="1" applyNumberFormat="1" applyFont="1" applyFill="1" applyBorder="1" applyAlignment="1">
      <alignment horizontal="right" vertical="top" wrapText="1"/>
    </xf>
    <xf numFmtId="0" fontId="2" fillId="0" borderId="1" xfId="1" applyNumberFormat="1" applyBorder="1" applyAlignment="1">
      <alignment horizontal="center" vertical="center" wrapText="1"/>
    </xf>
    <xf numFmtId="0" fontId="9" fillId="0" borderId="1" xfId="3" applyFont="1" applyFill="1" applyBorder="1" applyAlignment="1">
      <alignment horizontal="left" vertical="top" wrapText="1"/>
    </xf>
    <xf numFmtId="49" fontId="8" fillId="0" borderId="5" xfId="0" applyNumberFormat="1" applyFont="1" applyFill="1" applyBorder="1" applyAlignment="1">
      <alignment horizontal="right" vertical="center" wrapText="1"/>
    </xf>
    <xf numFmtId="0" fontId="4" fillId="0" borderId="6" xfId="0" quotePrefix="1" applyNumberFormat="1" applyFont="1" applyFill="1" applyBorder="1" applyAlignment="1">
      <alignment horizontal="right" vertical="top" wrapText="1"/>
    </xf>
    <xf numFmtId="0" fontId="4" fillId="0" borderId="2" xfId="0" quotePrefix="1" applyNumberFormat="1" applyFont="1" applyFill="1" applyBorder="1" applyAlignment="1">
      <alignment horizontal="right" vertical="top" wrapText="1"/>
    </xf>
    <xf numFmtId="0" fontId="9" fillId="0" borderId="8" xfId="3" applyFont="1" applyFill="1" applyBorder="1" applyAlignment="1">
      <alignment horizontal="left" vertical="top" wrapText="1"/>
    </xf>
    <xf numFmtId="0" fontId="12" fillId="3" borderId="2" xfId="1" applyNumberFormat="1" applyFont="1" applyFill="1" applyBorder="1" applyAlignment="1">
      <alignment horizontal="right" vertical="center" wrapText="1"/>
    </xf>
    <xf numFmtId="0" fontId="12" fillId="3" borderId="2" xfId="1" quotePrefix="1" applyNumberFormat="1" applyFont="1" applyFill="1" applyBorder="1" applyAlignment="1">
      <alignment vertical="center" wrapText="1"/>
    </xf>
    <xf numFmtId="49" fontId="9" fillId="0" borderId="1" xfId="1" quotePrefix="1" applyNumberFormat="1" applyFont="1" applyFill="1" applyBorder="1" applyAlignment="1">
      <alignment horizontal="right" vertical="center" wrapText="1"/>
    </xf>
    <xf numFmtId="0" fontId="9" fillId="0" borderId="1" xfId="1" applyNumberFormat="1" applyFont="1" applyFill="1" applyBorder="1" applyAlignment="1">
      <alignment horizontal="right" vertical="center" wrapText="1"/>
    </xf>
    <xf numFmtId="0" fontId="9" fillId="0" borderId="6" xfId="3" applyFont="1" applyFill="1" applyBorder="1" applyAlignment="1">
      <alignment horizontal="left" vertical="top" wrapText="1"/>
    </xf>
    <xf numFmtId="0" fontId="2" fillId="0" borderId="6" xfId="1" applyNumberFormat="1" applyBorder="1" applyAlignment="1">
      <alignment horizontal="center" vertical="center" wrapText="1"/>
    </xf>
    <xf numFmtId="0" fontId="0" fillId="0" borderId="0" xfId="0" applyAlignment="1">
      <alignment wrapText="1"/>
    </xf>
    <xf numFmtId="0" fontId="12" fillId="3" borderId="1" xfId="1" quotePrefix="1" applyNumberFormat="1" applyFont="1" applyFill="1" applyBorder="1" applyAlignment="1">
      <alignment horizontal="left" vertical="center" wrapText="1"/>
    </xf>
    <xf numFmtId="0" fontId="4" fillId="4" borderId="1" xfId="1" applyNumberFormat="1"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0" fontId="9" fillId="0" borderId="6" xfId="1" applyNumberFormat="1" applyFont="1" applyBorder="1" applyAlignment="1">
      <alignment horizontal="center" vertical="center" wrapText="1"/>
    </xf>
    <xf numFmtId="0" fontId="9" fillId="0" borderId="11" xfId="3" applyFont="1" applyFill="1" applyBorder="1" applyAlignment="1">
      <alignment horizontal="left" vertical="top" wrapText="1"/>
    </xf>
    <xf numFmtId="44" fontId="0" fillId="0" borderId="0" xfId="7" applyFont="1"/>
    <xf numFmtId="16" fontId="12" fillId="3" borderId="2" xfId="1" applyNumberFormat="1" applyFont="1" applyFill="1" applyBorder="1" applyAlignment="1">
      <alignment horizontal="right" vertical="center" wrapText="1"/>
    </xf>
    <xf numFmtId="44" fontId="0" fillId="5" borderId="9" xfId="7" applyFont="1" applyFill="1" applyBorder="1" applyAlignment="1">
      <alignment horizontal="center" vertical="center"/>
    </xf>
    <xf numFmtId="44" fontId="2" fillId="5" borderId="1" xfId="7" applyFont="1" applyFill="1" applyBorder="1" applyAlignment="1">
      <alignment horizontal="center" vertical="center" wrapText="1"/>
    </xf>
    <xf numFmtId="0" fontId="8" fillId="5" borderId="2" xfId="0" quotePrefix="1" applyNumberFormat="1" applyFont="1" applyFill="1" applyBorder="1" applyAlignment="1">
      <alignment horizontal="right" vertical="top" wrapText="1"/>
    </xf>
    <xf numFmtId="0" fontId="12" fillId="3" borderId="4" xfId="1" quotePrefix="1" applyNumberFormat="1" applyFont="1" applyFill="1" applyBorder="1" applyAlignment="1">
      <alignment vertical="center" wrapText="1"/>
    </xf>
    <xf numFmtId="0" fontId="12" fillId="3" borderId="3" xfId="1" quotePrefix="1" applyNumberFormat="1" applyFont="1" applyFill="1" applyBorder="1" applyAlignment="1">
      <alignment vertical="center" wrapText="1"/>
    </xf>
    <xf numFmtId="0" fontId="14" fillId="5" borderId="10" xfId="0" applyFont="1" applyFill="1" applyBorder="1" applyAlignment="1">
      <alignment horizontal="right" vertical="center" wrapText="1"/>
    </xf>
    <xf numFmtId="0" fontId="9" fillId="0" borderId="6" xfId="1" applyNumberFormat="1" applyFont="1" applyFill="1" applyBorder="1" applyAlignment="1">
      <alignment horizontal="center" vertical="center" wrapText="1"/>
    </xf>
    <xf numFmtId="0" fontId="0" fillId="0" borderId="0" xfId="0" applyFill="1"/>
    <xf numFmtId="0" fontId="5" fillId="0" borderId="0" xfId="0" applyFont="1" applyFill="1" applyAlignment="1">
      <alignment horizontal="right" vertical="center" wrapText="1"/>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9" fillId="0" borderId="1" xfId="1" applyNumberFormat="1" applyFont="1" applyFill="1" applyBorder="1" applyAlignment="1">
      <alignment vertical="top" wrapText="1"/>
    </xf>
    <xf numFmtId="0" fontId="7" fillId="0" borderId="0" xfId="1" applyNumberFormat="1" applyFont="1" applyAlignment="1">
      <alignment horizontal="center" vertical="center" wrapText="1"/>
    </xf>
    <xf numFmtId="0" fontId="6" fillId="0" borderId="0" xfId="1" applyNumberFormat="1" applyFont="1" applyBorder="1" applyAlignment="1">
      <alignment horizontal="center" wrapText="1"/>
    </xf>
    <xf numFmtId="0" fontId="4" fillId="0" borderId="0" xfId="1" applyNumberFormat="1" applyFont="1" applyFill="1" applyBorder="1" applyAlignment="1">
      <alignment horizontal="left" vertical="center" wrapText="1"/>
    </xf>
    <xf numFmtId="0" fontId="9" fillId="0" borderId="1" xfId="1" quotePrefix="1" applyNumberFormat="1" applyFont="1" applyFill="1" applyBorder="1" applyAlignment="1">
      <alignment vertical="top" wrapText="1"/>
    </xf>
    <xf numFmtId="0" fontId="9" fillId="0" borderId="1" xfId="0" quotePrefix="1" applyNumberFormat="1" applyFont="1" applyFill="1" applyBorder="1" applyAlignment="1">
      <alignment vertical="top" wrapText="1"/>
    </xf>
    <xf numFmtId="0" fontId="9" fillId="0" borderId="2" xfId="1" quotePrefix="1" applyNumberFormat="1" applyFont="1" applyFill="1" applyBorder="1" applyAlignment="1">
      <alignment horizontal="left" vertical="top" wrapText="1"/>
    </xf>
    <xf numFmtId="0" fontId="9" fillId="0" borderId="4" xfId="1" quotePrefix="1" applyNumberFormat="1" applyFont="1" applyFill="1" applyBorder="1" applyAlignment="1">
      <alignment horizontal="left" vertical="top" wrapText="1"/>
    </xf>
    <xf numFmtId="0" fontId="9" fillId="0" borderId="3" xfId="1" quotePrefix="1" applyNumberFormat="1" applyFont="1" applyFill="1" applyBorder="1" applyAlignment="1">
      <alignment horizontal="left" vertical="top"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2" borderId="2" xfId="1"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44" fontId="8" fillId="5" borderId="2" xfId="7" applyFont="1" applyFill="1" applyBorder="1" applyAlignment="1">
      <alignment horizontal="center" vertical="center" wrapText="1"/>
    </xf>
    <xf numFmtId="44" fontId="8" fillId="5" borderId="3" xfId="7" applyFont="1" applyFill="1" applyBorder="1" applyAlignment="1">
      <alignment horizontal="center" vertical="center" wrapText="1"/>
    </xf>
  </cellXfs>
  <cellStyles count="9">
    <cellStyle name="Currency" xfId="7" builtinId="4"/>
    <cellStyle name="Currency 2" xfId="4" xr:uid="{00000000-0005-0000-0000-000000000000}"/>
    <cellStyle name="Normal" xfId="0" builtinId="0"/>
    <cellStyle name="Normal 2" xfId="2" xr:uid="{00000000-0005-0000-0000-000002000000}"/>
    <cellStyle name="Normal 2 5" xfId="3" xr:uid="{00000000-0005-0000-0000-000003000000}"/>
    <cellStyle name="Normal 3" xfId="5" xr:uid="{8126BF4C-7873-4E86-8AC9-6023319AEBEB}"/>
    <cellStyle name="Normal 3 2" xfId="6" xr:uid="{A2325783-C1B3-4FCF-B1C4-22D03BB96FA0}"/>
    <cellStyle name="Normal 4" xfId="1" xr:uid="{00000000-0005-0000-0000-000004000000}"/>
    <cellStyle name="Normal 5" xfId="8" xr:uid="{3F00E9B4-AD7D-4710-970C-6A506F9093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9E69-CBE5-433F-B3F7-36614C8E5E83}">
  <dimension ref="A1:G54"/>
  <sheetViews>
    <sheetView tabSelected="1" workbookViewId="0">
      <selection activeCell="H8" sqref="H8"/>
    </sheetView>
  </sheetViews>
  <sheetFormatPr defaultRowHeight="15" x14ac:dyDescent="0.25"/>
  <cols>
    <col min="1" max="1" width="7.140625" style="18" customWidth="1"/>
    <col min="2" max="2" width="41.5703125" style="18" customWidth="1"/>
    <col min="3" max="3" width="37.85546875" style="18" customWidth="1"/>
    <col min="4" max="4" width="27.42578125" style="18" customWidth="1"/>
    <col min="7" max="7" width="11.85546875" bestFit="1" customWidth="1"/>
  </cols>
  <sheetData>
    <row r="1" spans="1:4" x14ac:dyDescent="0.25">
      <c r="B1" s="3"/>
      <c r="D1" s="36" t="s">
        <v>89</v>
      </c>
    </row>
    <row r="2" spans="1:4" ht="38.25" x14ac:dyDescent="0.25">
      <c r="B2" s="3"/>
      <c r="D2" s="34" t="s">
        <v>87</v>
      </c>
    </row>
    <row r="3" spans="1:4" ht="27" customHeight="1" x14ac:dyDescent="0.25">
      <c r="B3" s="3"/>
      <c r="D3" s="35" t="s">
        <v>88</v>
      </c>
    </row>
    <row r="4" spans="1:4" x14ac:dyDescent="0.25">
      <c r="B4" s="3"/>
    </row>
    <row r="5" spans="1:4" ht="15.75" x14ac:dyDescent="0.25">
      <c r="A5" s="38" t="s">
        <v>7</v>
      </c>
      <c r="B5" s="38"/>
      <c r="C5" s="38"/>
      <c r="D5" s="38"/>
    </row>
    <row r="6" spans="1:4" ht="15.75" x14ac:dyDescent="0.25">
      <c r="A6" s="39" t="s">
        <v>74</v>
      </c>
      <c r="B6" s="39"/>
      <c r="C6" s="39"/>
      <c r="D6" s="39"/>
    </row>
    <row r="7" spans="1:4" x14ac:dyDescent="0.25">
      <c r="A7" s="40" t="s">
        <v>8</v>
      </c>
      <c r="B7" s="40"/>
      <c r="C7" s="40"/>
      <c r="D7" s="40"/>
    </row>
    <row r="8" spans="1:4" ht="30" customHeight="1" x14ac:dyDescent="0.25">
      <c r="A8" s="15" t="s">
        <v>1</v>
      </c>
      <c r="B8" s="41" t="s">
        <v>83</v>
      </c>
      <c r="C8" s="37"/>
      <c r="D8" s="37"/>
    </row>
    <row r="9" spans="1:4" x14ac:dyDescent="0.25">
      <c r="A9" s="15" t="s">
        <v>2</v>
      </c>
      <c r="B9" s="37" t="s">
        <v>86</v>
      </c>
      <c r="C9" s="37"/>
      <c r="D9" s="37"/>
    </row>
    <row r="10" spans="1:4" ht="26.25" customHeight="1" x14ac:dyDescent="0.25">
      <c r="A10" s="15" t="s">
        <v>3</v>
      </c>
      <c r="B10" s="37" t="s">
        <v>37</v>
      </c>
      <c r="C10" s="37"/>
      <c r="D10" s="37"/>
    </row>
    <row r="11" spans="1:4" ht="30" customHeight="1" x14ac:dyDescent="0.25">
      <c r="A11" s="15" t="s">
        <v>4</v>
      </c>
      <c r="B11" s="37" t="s">
        <v>38</v>
      </c>
      <c r="C11" s="37"/>
      <c r="D11" s="37"/>
    </row>
    <row r="12" spans="1:4" ht="17.25" customHeight="1" x14ac:dyDescent="0.25">
      <c r="A12" s="15" t="s">
        <v>5</v>
      </c>
      <c r="B12" s="37" t="s">
        <v>39</v>
      </c>
      <c r="C12" s="37"/>
      <c r="D12" s="37"/>
    </row>
    <row r="13" spans="1:4" ht="35.25" customHeight="1" x14ac:dyDescent="0.25">
      <c r="A13" s="15" t="s">
        <v>6</v>
      </c>
      <c r="B13" s="37" t="s">
        <v>76</v>
      </c>
      <c r="C13" s="37"/>
      <c r="D13" s="37"/>
    </row>
    <row r="14" spans="1:4" ht="45" customHeight="1" x14ac:dyDescent="0.25">
      <c r="A14" s="15" t="s">
        <v>40</v>
      </c>
      <c r="B14" s="42" t="s">
        <v>41</v>
      </c>
      <c r="C14" s="42"/>
      <c r="D14" s="42"/>
    </row>
    <row r="15" spans="1:4" ht="41.25" customHeight="1" x14ac:dyDescent="0.25">
      <c r="A15" s="15" t="s">
        <v>42</v>
      </c>
      <c r="B15" s="41" t="s">
        <v>75</v>
      </c>
      <c r="C15" s="37"/>
      <c r="D15" s="37"/>
    </row>
    <row r="16" spans="1:4" ht="17.25" customHeight="1" x14ac:dyDescent="0.25">
      <c r="A16" s="15" t="s">
        <v>43</v>
      </c>
      <c r="B16" s="43" t="s">
        <v>85</v>
      </c>
      <c r="C16" s="44"/>
      <c r="D16" s="45"/>
    </row>
    <row r="17" spans="1:7" ht="21" customHeight="1" x14ac:dyDescent="0.25">
      <c r="A17" s="15" t="s">
        <v>45</v>
      </c>
      <c r="B17" s="37" t="s">
        <v>44</v>
      </c>
      <c r="C17" s="37"/>
      <c r="D17" s="37"/>
    </row>
    <row r="18" spans="1:7" ht="48.75" customHeight="1" x14ac:dyDescent="0.25">
      <c r="A18" s="15" t="s">
        <v>82</v>
      </c>
      <c r="B18" s="37" t="s">
        <v>46</v>
      </c>
      <c r="C18" s="37"/>
      <c r="D18" s="37"/>
    </row>
    <row r="20" spans="1:7" ht="25.5" x14ac:dyDescent="0.25">
      <c r="A20" s="20" t="s">
        <v>0</v>
      </c>
      <c r="B20" s="20" t="s">
        <v>9</v>
      </c>
      <c r="C20" s="21" t="s">
        <v>10</v>
      </c>
      <c r="D20" s="21" t="s">
        <v>11</v>
      </c>
    </row>
    <row r="21" spans="1:7" ht="15.75" x14ac:dyDescent="0.25">
      <c r="A21" s="2" t="s">
        <v>1</v>
      </c>
      <c r="B21" s="1" t="s">
        <v>74</v>
      </c>
      <c r="C21" s="52"/>
      <c r="D21" s="53"/>
    </row>
    <row r="22" spans="1:7" x14ac:dyDescent="0.25">
      <c r="A22" s="4"/>
      <c r="B22" s="5" t="s">
        <v>47</v>
      </c>
      <c r="C22" s="46">
        <v>2</v>
      </c>
      <c r="D22" s="47"/>
    </row>
    <row r="23" spans="1:7" x14ac:dyDescent="0.25">
      <c r="A23" s="4"/>
      <c r="B23" s="28" t="s">
        <v>12</v>
      </c>
      <c r="C23" s="54">
        <v>0</v>
      </c>
      <c r="D23" s="55"/>
    </row>
    <row r="24" spans="1:7" x14ac:dyDescent="0.25">
      <c r="A24" s="4"/>
      <c r="B24" s="28" t="s">
        <v>36</v>
      </c>
      <c r="C24" s="54">
        <f>SUM(D40:D42,C43*D43,D44:D49)</f>
        <v>0</v>
      </c>
      <c r="D24" s="55"/>
      <c r="G24" s="24"/>
    </row>
    <row r="25" spans="1:7" x14ac:dyDescent="0.25">
      <c r="A25" s="4"/>
      <c r="B25" s="5" t="s">
        <v>13</v>
      </c>
      <c r="C25" s="46"/>
      <c r="D25" s="47"/>
    </row>
    <row r="26" spans="1:7" x14ac:dyDescent="0.25">
      <c r="A26" s="4"/>
      <c r="B26" s="5" t="s">
        <v>14</v>
      </c>
      <c r="C26" s="46"/>
      <c r="D26" s="47"/>
    </row>
    <row r="27" spans="1:7" x14ac:dyDescent="0.25">
      <c r="A27" s="25" t="s">
        <v>30</v>
      </c>
      <c r="B27" s="13" t="s">
        <v>15</v>
      </c>
      <c r="C27" s="29"/>
      <c r="D27" s="30"/>
    </row>
    <row r="28" spans="1:7" ht="51" x14ac:dyDescent="0.25">
      <c r="A28" s="14" t="s">
        <v>16</v>
      </c>
      <c r="B28" s="11" t="s">
        <v>72</v>
      </c>
      <c r="C28" s="6"/>
      <c r="D28" s="6"/>
    </row>
    <row r="29" spans="1:7" ht="25.5" x14ac:dyDescent="0.25">
      <c r="A29" s="14" t="s">
        <v>17</v>
      </c>
      <c r="B29" s="11" t="s">
        <v>55</v>
      </c>
      <c r="C29" s="6"/>
      <c r="D29" s="6"/>
    </row>
    <row r="30" spans="1:7" x14ac:dyDescent="0.25">
      <c r="A30" s="14" t="s">
        <v>18</v>
      </c>
      <c r="B30" s="11" t="s">
        <v>56</v>
      </c>
      <c r="C30" s="6"/>
      <c r="D30" s="6"/>
    </row>
    <row r="31" spans="1:7" x14ac:dyDescent="0.25">
      <c r="A31" s="14" t="s">
        <v>19</v>
      </c>
      <c r="B31" s="11" t="s">
        <v>57</v>
      </c>
      <c r="C31" s="6"/>
      <c r="D31" s="6"/>
    </row>
    <row r="32" spans="1:7" ht="18.75" customHeight="1" x14ac:dyDescent="0.25">
      <c r="A32" s="14" t="s">
        <v>20</v>
      </c>
      <c r="B32" s="11" t="s">
        <v>80</v>
      </c>
      <c r="C32" s="6"/>
      <c r="D32" s="6"/>
    </row>
    <row r="33" spans="1:5" x14ac:dyDescent="0.25">
      <c r="A33" s="14" t="s">
        <v>21</v>
      </c>
      <c r="B33" s="11" t="s">
        <v>81</v>
      </c>
      <c r="C33" s="6"/>
      <c r="D33" s="6"/>
    </row>
    <row r="34" spans="1:5" ht="38.25" x14ac:dyDescent="0.25">
      <c r="A34" s="14" t="s">
        <v>22</v>
      </c>
      <c r="B34" s="11" t="s">
        <v>67</v>
      </c>
      <c r="C34" s="6"/>
      <c r="D34" s="6"/>
    </row>
    <row r="35" spans="1:5" ht="30.75" customHeight="1" x14ac:dyDescent="0.25">
      <c r="A35" s="14" t="s">
        <v>23</v>
      </c>
      <c r="B35" s="11" t="s">
        <v>58</v>
      </c>
      <c r="C35" s="6"/>
      <c r="D35" s="6"/>
    </row>
    <row r="36" spans="1:5" ht="25.5" x14ac:dyDescent="0.25">
      <c r="A36" s="14" t="s">
        <v>24</v>
      </c>
      <c r="B36" s="11" t="s">
        <v>70</v>
      </c>
      <c r="C36" s="6"/>
      <c r="D36" s="6"/>
    </row>
    <row r="37" spans="1:5" x14ac:dyDescent="0.25">
      <c r="A37" s="14" t="s">
        <v>25</v>
      </c>
      <c r="B37" s="23" t="s">
        <v>68</v>
      </c>
      <c r="C37" s="6"/>
      <c r="D37" s="6"/>
    </row>
    <row r="38" spans="1:5" ht="25.5" x14ac:dyDescent="0.25">
      <c r="A38" s="14" t="s">
        <v>26</v>
      </c>
      <c r="B38" s="23" t="s">
        <v>69</v>
      </c>
      <c r="C38" s="6"/>
      <c r="D38" s="6"/>
    </row>
    <row r="39" spans="1:5" ht="27" x14ac:dyDescent="0.25">
      <c r="A39" s="12" t="s">
        <v>31</v>
      </c>
      <c r="B39" s="13" t="s">
        <v>27</v>
      </c>
      <c r="C39" s="19" t="s">
        <v>54</v>
      </c>
      <c r="D39" s="19" t="s">
        <v>79</v>
      </c>
    </row>
    <row r="40" spans="1:5" x14ac:dyDescent="0.25">
      <c r="A40" s="14" t="s">
        <v>32</v>
      </c>
      <c r="B40" s="7" t="s">
        <v>59</v>
      </c>
      <c r="C40" s="6">
        <v>2</v>
      </c>
      <c r="D40" s="27">
        <v>0</v>
      </c>
    </row>
    <row r="41" spans="1:5" x14ac:dyDescent="0.25">
      <c r="A41" s="14" t="s">
        <v>33</v>
      </c>
      <c r="B41" s="7" t="s">
        <v>60</v>
      </c>
      <c r="C41" s="6">
        <v>2</v>
      </c>
      <c r="D41" s="27">
        <v>0</v>
      </c>
    </row>
    <row r="42" spans="1:5" ht="29.25" customHeight="1" x14ac:dyDescent="0.25">
      <c r="A42" s="14" t="s">
        <v>34</v>
      </c>
      <c r="B42" s="16" t="s">
        <v>61</v>
      </c>
      <c r="C42" s="17">
        <v>2</v>
      </c>
      <c r="D42" s="27">
        <v>0</v>
      </c>
    </row>
    <row r="43" spans="1:5" ht="25.5" x14ac:dyDescent="0.25">
      <c r="A43" s="14" t="s">
        <v>35</v>
      </c>
      <c r="B43" s="16" t="s">
        <v>84</v>
      </c>
      <c r="C43" s="32">
        <v>20</v>
      </c>
      <c r="D43" s="27">
        <v>0</v>
      </c>
      <c r="E43" s="33"/>
    </row>
    <row r="44" spans="1:5" x14ac:dyDescent="0.25">
      <c r="A44" s="14" t="s">
        <v>48</v>
      </c>
      <c r="B44" s="16" t="s">
        <v>63</v>
      </c>
      <c r="C44" s="22">
        <v>2</v>
      </c>
      <c r="D44" s="27">
        <v>0</v>
      </c>
    </row>
    <row r="45" spans="1:5" x14ac:dyDescent="0.25">
      <c r="A45" s="14" t="s">
        <v>49</v>
      </c>
      <c r="B45" s="16" t="s">
        <v>62</v>
      </c>
      <c r="C45" s="22">
        <v>2</v>
      </c>
      <c r="D45" s="27">
        <v>0</v>
      </c>
    </row>
    <row r="46" spans="1:5" x14ac:dyDescent="0.25">
      <c r="A46" s="14" t="s">
        <v>50</v>
      </c>
      <c r="B46" s="16" t="s">
        <v>64</v>
      </c>
      <c r="C46" s="22">
        <v>2</v>
      </c>
      <c r="D46" s="27">
        <v>0</v>
      </c>
    </row>
    <row r="47" spans="1:5" x14ac:dyDescent="0.25">
      <c r="A47" s="14" t="s">
        <v>51</v>
      </c>
      <c r="B47" s="16" t="s">
        <v>65</v>
      </c>
      <c r="C47" s="22">
        <v>2</v>
      </c>
      <c r="D47" s="27">
        <v>0</v>
      </c>
    </row>
    <row r="48" spans="1:5" ht="38.25" x14ac:dyDescent="0.25">
      <c r="A48" s="14" t="s">
        <v>52</v>
      </c>
      <c r="B48" s="16" t="s">
        <v>66</v>
      </c>
      <c r="C48" s="22">
        <v>2</v>
      </c>
      <c r="D48" s="27">
        <v>0</v>
      </c>
    </row>
    <row r="49" spans="1:4" ht="38.25" x14ac:dyDescent="0.25">
      <c r="A49" s="14" t="s">
        <v>53</v>
      </c>
      <c r="B49" s="16" t="s">
        <v>73</v>
      </c>
      <c r="C49" s="22">
        <v>2</v>
      </c>
      <c r="D49" s="27">
        <v>0</v>
      </c>
    </row>
    <row r="50" spans="1:4" x14ac:dyDescent="0.25">
      <c r="A50" s="8"/>
      <c r="B50" s="9" t="s">
        <v>28</v>
      </c>
      <c r="C50" s="48">
        <v>52201</v>
      </c>
      <c r="D50" s="49"/>
    </row>
    <row r="51" spans="1:4" x14ac:dyDescent="0.25">
      <c r="A51" s="4"/>
      <c r="B51" s="10" t="s">
        <v>29</v>
      </c>
      <c r="C51" s="50" t="s">
        <v>71</v>
      </c>
      <c r="D51" s="51"/>
    </row>
    <row r="52" spans="1:4" ht="15.75" thickBot="1" x14ac:dyDescent="0.3"/>
    <row r="53" spans="1:4" ht="32.25" customHeight="1" thickBot="1" x14ac:dyDescent="0.3">
      <c r="C53" s="31" t="s">
        <v>77</v>
      </c>
      <c r="D53" s="26">
        <f>SUM(D40*C40,D41*C41,D42*C42,D43*C43,D44*C44,D45*C45,D46*C46,D47*C47,D48*C48,D49*C49)</f>
        <v>0</v>
      </c>
    </row>
    <row r="54" spans="1:4" ht="15.75" thickBot="1" x14ac:dyDescent="0.3">
      <c r="C54" s="31" t="s">
        <v>78</v>
      </c>
      <c r="D54" s="26">
        <f>D53*1.21</f>
        <v>0</v>
      </c>
    </row>
  </sheetData>
  <mergeCells count="22">
    <mergeCell ref="C25:D25"/>
    <mergeCell ref="B18:D18"/>
    <mergeCell ref="C50:D50"/>
    <mergeCell ref="C51:D51"/>
    <mergeCell ref="C26:D26"/>
    <mergeCell ref="C21:D21"/>
    <mergeCell ref="C22:D22"/>
    <mergeCell ref="C23:D23"/>
    <mergeCell ref="C24:D24"/>
    <mergeCell ref="B17:D17"/>
    <mergeCell ref="A5:D5"/>
    <mergeCell ref="A6:D6"/>
    <mergeCell ref="A7:D7"/>
    <mergeCell ref="B8:D8"/>
    <mergeCell ref="B9:D9"/>
    <mergeCell ref="B10:D10"/>
    <mergeCell ref="B11:D11"/>
    <mergeCell ref="B12:D12"/>
    <mergeCell ref="B13:D13"/>
    <mergeCell ref="B14:D14"/>
    <mergeCell ref="B15:D15"/>
    <mergeCell ref="B16: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Rubene</dc:creator>
  <cp:lastModifiedBy>Anna Rubene</cp:lastModifiedBy>
  <dcterms:created xsi:type="dcterms:W3CDTF">2016-09-01T10:57:45Z</dcterms:created>
  <dcterms:modified xsi:type="dcterms:W3CDTF">2021-08-04T09:01:46Z</dcterms:modified>
</cp:coreProperties>
</file>