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fs-02\MTD_Noliktava\IEPIRKUMI\PlanotieIepirkumi\2021_gada_iepirkumi\Neelektriskā medicīniskā palīgaprīkojuma iegāde (pozicion.gela)\"/>
    </mc:Choice>
  </mc:AlternateContent>
  <xr:revisionPtr revIDLastSave="0" documentId="13_ncr:1_{DD6197DC-6C75-408B-A89F-937D964357D4}" xr6:coauthVersionLast="37" xr6:coauthVersionMax="37" xr10:uidLastSave="{00000000-0000-0000-0000-000000000000}"/>
  <bookViews>
    <workbookView xWindow="0" yWindow="0" windowWidth="23040" windowHeight="9060" activeTab="6" xr2:uid="{56E262D3-AFDC-487C-85CF-A3688B53BD06}"/>
  </bookViews>
  <sheets>
    <sheet name="Saturs" sheetId="6" r:id="rId1"/>
    <sheet name="1." sheetId="7" r:id="rId2"/>
    <sheet name="2." sheetId="1" r:id="rId3"/>
    <sheet name="3." sheetId="3" r:id="rId4"/>
    <sheet name="4." sheetId="5" r:id="rId5"/>
    <sheet name="5." sheetId="4" r:id="rId6"/>
    <sheet name="6." sheetId="8" r:id="rId7"/>
  </sheets>
  <externalReferences>
    <externalReference r:id="rId8"/>
  </externalReferenc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7" i="8" l="1"/>
  <c r="A66" i="8"/>
  <c r="A65" i="8"/>
  <c r="A64" i="8"/>
  <c r="A63" i="8"/>
  <c r="A62" i="8"/>
  <c r="A61" i="8"/>
  <c r="A60" i="8"/>
  <c r="A59" i="8"/>
  <c r="A58" i="8"/>
  <c r="A57" i="8"/>
  <c r="A56" i="8"/>
  <c r="A55" i="8"/>
  <c r="A54" i="8"/>
  <c r="A53" i="8"/>
  <c r="A51" i="8"/>
  <c r="D47" i="8"/>
  <c r="D71" i="8" s="1"/>
  <c r="A40" i="8"/>
  <c r="A39" i="8"/>
  <c r="A38" i="8"/>
  <c r="A37" i="8"/>
  <c r="A36" i="8"/>
  <c r="A35" i="8"/>
  <c r="A34" i="8"/>
  <c r="A33" i="8"/>
  <c r="A32" i="8"/>
  <c r="A31" i="8"/>
  <c r="A30" i="8"/>
  <c r="A29" i="8"/>
  <c r="A28" i="8"/>
  <c r="A26" i="8"/>
  <c r="D22" i="8"/>
  <c r="D70" i="8" s="1"/>
  <c r="D72" i="8" s="1"/>
  <c r="D75" i="8" s="1"/>
  <c r="C16" i="8"/>
  <c r="C15" i="8"/>
  <c r="C14" i="8"/>
  <c r="C13" i="8"/>
  <c r="C12" i="8"/>
  <c r="C11" i="8"/>
  <c r="C10" i="8"/>
  <c r="C9" i="8"/>
  <c r="C8" i="8"/>
  <c r="C7" i="8"/>
  <c r="D37" i="7" l="1"/>
  <c r="A28" i="7"/>
  <c r="A29" i="7"/>
  <c r="A30" i="7"/>
  <c r="A31" i="7"/>
  <c r="A32" i="7"/>
  <c r="A33" i="7"/>
  <c r="A34" i="7"/>
  <c r="A27" i="7"/>
  <c r="D23" i="7"/>
  <c r="D80" i="4" l="1"/>
  <c r="D107" i="5"/>
  <c r="D74" i="3"/>
  <c r="D124" i="1"/>
  <c r="D72" i="3"/>
  <c r="G104" i="5"/>
  <c r="D111" i="5" s="1"/>
  <c r="F104" i="5"/>
  <c r="A103" i="5"/>
  <c r="A102" i="5"/>
  <c r="A100" i="5"/>
  <c r="A99" i="5"/>
  <c r="A98" i="5"/>
  <c r="A97" i="5"/>
  <c r="A95" i="5"/>
  <c r="A89" i="5"/>
  <c r="A88" i="5"/>
  <c r="A87" i="5"/>
  <c r="A86" i="5"/>
  <c r="A85" i="5"/>
  <c r="A83" i="5"/>
  <c r="D79" i="5"/>
  <c r="D110" i="5" s="1"/>
  <c r="C79" i="5"/>
  <c r="G72" i="5"/>
  <c r="D109" i="5" s="1"/>
  <c r="A71" i="5"/>
  <c r="A70" i="5"/>
  <c r="A69" i="5"/>
  <c r="A68" i="5"/>
  <c r="A66" i="5"/>
  <c r="A65" i="5"/>
  <c r="A64" i="5"/>
  <c r="A63" i="5"/>
  <c r="A62" i="5"/>
  <c r="A61" i="5"/>
  <c r="A60" i="5"/>
  <c r="A59" i="5"/>
  <c r="A57" i="5"/>
  <c r="A51" i="5"/>
  <c r="A50" i="5"/>
  <c r="A49" i="5"/>
  <c r="A48" i="5"/>
  <c r="A47" i="5"/>
  <c r="A45" i="5"/>
  <c r="D41" i="5"/>
  <c r="D108" i="5" s="1"/>
  <c r="A34" i="5"/>
  <c r="A33" i="5"/>
  <c r="A32" i="5"/>
  <c r="A31" i="5"/>
  <c r="A30" i="5"/>
  <c r="A29" i="5"/>
  <c r="A27" i="5"/>
  <c r="D23" i="5"/>
  <c r="G68" i="3"/>
  <c r="A67" i="3"/>
  <c r="A66" i="3"/>
  <c r="A64" i="3"/>
  <c r="A63" i="3"/>
  <c r="A62" i="3"/>
  <c r="A61" i="3"/>
  <c r="A60" i="3"/>
  <c r="A59" i="3"/>
  <c r="A58" i="3"/>
  <c r="A57" i="3"/>
  <c r="A55" i="3"/>
  <c r="G50" i="3"/>
  <c r="D73" i="3" s="1"/>
  <c r="D75" i="3" s="1"/>
  <c r="D78" i="3" s="1"/>
  <c r="A49" i="3"/>
  <c r="A48" i="3"/>
  <c r="A47" i="3"/>
  <c r="A45" i="3"/>
  <c r="A44" i="3"/>
  <c r="A43" i="3"/>
  <c r="A42" i="3"/>
  <c r="A41" i="3"/>
  <c r="A40" i="3"/>
  <c r="A39" i="3"/>
  <c r="A37" i="3"/>
  <c r="G32" i="3"/>
  <c r="A31" i="3"/>
  <c r="A30" i="3"/>
  <c r="A28" i="3"/>
  <c r="A27" i="3"/>
  <c r="A26" i="3"/>
  <c r="A25" i="3"/>
  <c r="A24" i="3"/>
  <c r="A22" i="3"/>
  <c r="D112" i="5" l="1"/>
  <c r="D115" i="5" s="1"/>
  <c r="D120" i="1" l="1"/>
  <c r="A116" i="1"/>
  <c r="A115" i="1"/>
  <c r="A114" i="1"/>
  <c r="A113" i="1"/>
  <c r="A112" i="1"/>
  <c r="A111" i="1"/>
  <c r="A110" i="1"/>
  <c r="A109" i="1"/>
  <c r="A107" i="1"/>
  <c r="D103" i="1"/>
  <c r="D123" i="1" s="1"/>
  <c r="A96" i="1"/>
  <c r="A95" i="1"/>
  <c r="A94" i="1"/>
  <c r="A93" i="1"/>
  <c r="A92" i="1"/>
  <c r="A91" i="1"/>
  <c r="A90" i="1"/>
  <c r="A89" i="1"/>
  <c r="A87" i="1"/>
  <c r="D83" i="1"/>
  <c r="D122" i="1" s="1"/>
  <c r="A76" i="1"/>
  <c r="A75" i="1"/>
  <c r="A74" i="1"/>
  <c r="A73" i="1"/>
  <c r="A72" i="1"/>
  <c r="A71" i="1"/>
  <c r="A70" i="1"/>
  <c r="A69" i="1"/>
  <c r="A67" i="1"/>
  <c r="D63" i="1"/>
  <c r="D121" i="1" s="1"/>
  <c r="A56" i="1"/>
  <c r="A55" i="1"/>
  <c r="A54" i="1"/>
  <c r="A53" i="1"/>
  <c r="A52" i="1"/>
  <c r="A51" i="1"/>
  <c r="A50" i="1"/>
  <c r="A49" i="1"/>
  <c r="A48" i="1"/>
  <c r="A46" i="1"/>
  <c r="D42" i="1"/>
  <c r="G35" i="1"/>
  <c r="D119" i="1" s="1"/>
  <c r="A34" i="1"/>
  <c r="A33" i="1"/>
  <c r="A32" i="1"/>
  <c r="A30" i="1"/>
  <c r="A29" i="1"/>
  <c r="A28" i="1"/>
  <c r="A27" i="1"/>
  <c r="A26" i="1"/>
  <c r="A25" i="1"/>
  <c r="A24" i="1"/>
  <c r="A22" i="1"/>
  <c r="D127" i="1" l="1"/>
</calcChain>
</file>

<file path=xl/sharedStrings.xml><?xml version="1.0" encoding="utf-8"?>
<sst xmlns="http://schemas.openxmlformats.org/spreadsheetml/2006/main" count="880" uniqueCount="350">
  <si>
    <t>Pielikums Nr._</t>
  </si>
  <si>
    <t xml:space="preserve">Tehniskā specifikācija/Tehniskais-finanšu piedāvājums </t>
  </si>
  <si>
    <t>2.daļa Pozicionēšanas līdzekļi</t>
  </si>
  <si>
    <t>1)</t>
  </si>
  <si>
    <t>2)</t>
  </si>
  <si>
    <t>3)</t>
  </si>
  <si>
    <t>4)</t>
  </si>
  <si>
    <t>5)</t>
  </si>
  <si>
    <t>6)</t>
  </si>
  <si>
    <t>7)</t>
  </si>
  <si>
    <t>8)</t>
  </si>
  <si>
    <t>9)</t>
  </si>
  <si>
    <t>10)</t>
  </si>
  <si>
    <t>Nr.p.k.</t>
  </si>
  <si>
    <t>Preces nosaukums, veicamās funkcijas, tehniskās prasības</t>
  </si>
  <si>
    <t>Pretendenta piedāvātie parametri*</t>
  </si>
  <si>
    <t>Atsauce uz informatīvo materiālu**</t>
  </si>
  <si>
    <t>2.1.</t>
  </si>
  <si>
    <t>Pozicionēšanas rullis</t>
  </si>
  <si>
    <t>Veicamās funkcijas:</t>
  </si>
  <si>
    <t>1</t>
  </si>
  <si>
    <t>Pacientu stāvokļa maiņai un izgulējumu profilaksei, pacientiem ar izgulējumu izveidošanās risku</t>
  </si>
  <si>
    <t xml:space="preserve">Tehniskās prasības: </t>
  </si>
  <si>
    <t>2</t>
  </si>
  <si>
    <t>Pildījuma materiāls: hipoalerģisks</t>
  </si>
  <si>
    <t>3</t>
  </si>
  <si>
    <t>Pārvalka materiāls: hipoalerģisks, antibakteriāls, pret šķidrumiem noturīgs un elpojošs</t>
  </si>
  <si>
    <t>4</t>
  </si>
  <si>
    <t>Pārvalks ar rāvējslēdzēju, kas ir nosegts zem aizsargājoša atloka, kas neļauj šķidrumiem iekļūt iekšpusē</t>
  </si>
  <si>
    <t>5</t>
  </si>
  <si>
    <t>6</t>
  </si>
  <si>
    <t>Pārvalks mazgājams, drīkst žāvēt žāvētājā un dezinficējams ar spirtu saturošiem līdzekļiem</t>
  </si>
  <si>
    <t>7</t>
  </si>
  <si>
    <t>8</t>
  </si>
  <si>
    <t>Care of Sweden vai analogs</t>
  </si>
  <si>
    <t>Konfigurācijas:</t>
  </si>
  <si>
    <t>Pretendenta piedāvātie parametri*:</t>
  </si>
  <si>
    <t xml:space="preserve">Preces modelis, kods, ražotājs: </t>
  </si>
  <si>
    <t>Paredzamais daudzums (gab.):</t>
  </si>
  <si>
    <t>1 vienības cena bez PVN, EUR:</t>
  </si>
  <si>
    <t>9</t>
  </si>
  <si>
    <t>Konfigurācijas 1 izmēri: Ø20± 5 cm x 225 ± 20 cm (atsauces nr. 14-001035) vai analogs</t>
  </si>
  <si>
    <t>10</t>
  </si>
  <si>
    <t>Konfigurācijas 2 izmēri: Ø20± 5 cm x 125 ± 10 cm (atsauces nr. 14-001036) vai analogs</t>
  </si>
  <si>
    <t>11</t>
  </si>
  <si>
    <t>Konfigurācijas 3 izmēri: Ø15± 5 cm x 60 ± 10 cm (atsauces nr. 14-001037) vai analogs</t>
  </si>
  <si>
    <t>KOPĒJĀ CENA 2.1.pozīcijai bez PVN, EUR:</t>
  </si>
  <si>
    <t>EKK:</t>
  </si>
  <si>
    <t>2.2.</t>
  </si>
  <si>
    <t>Kakla spilventiņš</t>
  </si>
  <si>
    <t>KOPĒJĀ CENA 2.2. pozīcijai bez PVN, EUR:</t>
  </si>
  <si>
    <t xml:space="preserve">Preces ražotājs:  </t>
  </si>
  <si>
    <t xml:space="preserve">Preces modelis, kods: </t>
  </si>
  <si>
    <t>Pakava jeb U veida spilvens</t>
  </si>
  <si>
    <t>Garums: 50± 5 cm</t>
  </si>
  <si>
    <t>Pildījuma materiāls:hipoalerģisks</t>
  </si>
  <si>
    <t>Pārvalks ar rāvējslēdzēju</t>
  </si>
  <si>
    <t>Pārvalks mazgājams un dezinficējams ar spirtu saturošiem līdzekļiem</t>
  </si>
  <si>
    <t>2.3.</t>
  </si>
  <si>
    <t>Taisnstūrvieda pozicionēšanas spilventiņš</t>
  </si>
  <si>
    <t>KOPĒJĀ CENA 2.3. pozīcijai bez PVN, EUR:</t>
  </si>
  <si>
    <t>Izmēri: platums 25± 5 cm, garums 80 ± 10 cm</t>
  </si>
  <si>
    <t>Pārvalks mazgājams, drīkst žāvēt žāvētājā un dezinficēt ar spirtu saturošiem līdzekļiem</t>
  </si>
  <si>
    <t>Care of Sweden (atsauces nr. 14-001010) vai analogs</t>
  </si>
  <si>
    <t>2.4.</t>
  </si>
  <si>
    <t>Trīsstūrveida spilventiņš</t>
  </si>
  <si>
    <t>KOPĒJĀ CENA 2.4. pozīcijai bez PVN, EUR:</t>
  </si>
  <si>
    <t>Paredzēts pacientu pozicionēšanai un grozīšanai ārstniecības un aprūpes iestādēs pacientiem ar izgulējumu izveidošanās risku</t>
  </si>
  <si>
    <t>Trīsstūrveida spilvens</t>
  </si>
  <si>
    <t>Izmēri: garums 70 ± 5 cm, platums 25 ± 3 cm, vienas šķautnes augstums 5 ± 2 cm, otras šķautnes augstums 15 ± 3 cm</t>
  </si>
  <si>
    <t>Care of Sweden Curera (atsauces nr. 51-100001) vai analogs</t>
  </si>
  <si>
    <t>2.5.</t>
  </si>
  <si>
    <t>Spilventiņš</t>
  </si>
  <si>
    <t>KOPĒJĀ CENA 2.5. pozīcijai bez PVN, EUR:</t>
  </si>
  <si>
    <t>Pildījuma materiāls: porolons un poliestera šķiedras vai līdzvērtīgs materiāls</t>
  </si>
  <si>
    <t>Spilvena izmēri 35 x 45 cm ± 10%</t>
  </si>
  <si>
    <t>Care of Sweden spilvens vai analogs</t>
  </si>
  <si>
    <t>KOPĒJĀ CENA 2.1. pozīcijai bez PVN, EUR:</t>
  </si>
  <si>
    <r>
      <t xml:space="preserve">KOPĒJĀ VĒRTĒJAMĀ CENA </t>
    </r>
    <r>
      <rPr>
        <b/>
        <sz val="10"/>
        <color theme="1"/>
        <rFont val="Times New Roman"/>
        <family val="1"/>
        <charset val="186"/>
      </rPr>
      <t>bez PVN, EUR par 2.daļu</t>
    </r>
  </si>
  <si>
    <t xml:space="preserve">PVN likme % </t>
  </si>
  <si>
    <r>
      <t xml:space="preserve">KOPĒJĀ VĒRTĒJAMĀ CENA ar </t>
    </r>
    <r>
      <rPr>
        <b/>
        <sz val="10"/>
        <color theme="1"/>
        <rFont val="Times New Roman"/>
        <family val="1"/>
        <charset val="186"/>
      </rPr>
      <t>PVN, EUR</t>
    </r>
  </si>
  <si>
    <t xml:space="preserve">Preces modelis, ref kods, ražotājs: </t>
  </si>
  <si>
    <t>1.1.</t>
  </si>
  <si>
    <t xml:space="preserve">Marķējums: ruļļa mazgāšanas un kopšanas instrukcijas norādes </t>
  </si>
  <si>
    <t>Rulli var mazgāt</t>
  </si>
  <si>
    <t>Spilventiņu var mazgāt</t>
  </si>
  <si>
    <t>Marķējums: spilventiņa mazgāšanas un kopšanas instrukcijas norādes</t>
  </si>
  <si>
    <t xml:space="preserve">Spilvenu var mazgāt </t>
  </si>
  <si>
    <t>Marķējums: mazgāšanas un kopšanas instrukcijas norādes</t>
  </si>
  <si>
    <t xml:space="preserve">Finanšu piedāvājumā pretendentam jāietver visi izdevumi un izmaksas, kas saistītas ar Preces piegādi un transportu; </t>
  </si>
  <si>
    <t>Piegāde 4 nedēļu laikā no pasūtījuma;</t>
  </si>
  <si>
    <t>Vienreiz lietojamam un ierobežotu lietošanas reižu piedāvātajām Precēm uzglabāšanas termiņš (nosaka Pretendents) ir ___ (______________) mēneši no pavadzīmes-rēķina abpusējas parakstīšanas brīža, bet ne mazāk kā 12 mēneši. Daudzreiz lietojamam piedāvātajām Precēm garantijas termiņš (nosaka Pretendents) ir ___ (______________) mēneši no pavadzīmes-rēķina abpusējas parakstīšanas brīža, bet ne mazāk kā 12 mēneši;</t>
  </si>
  <si>
    <t>* Pretendenta tehniskajā piedāvājumā norāda Preces ražotāju un modeli atbilstošos parametrus;</t>
  </si>
  <si>
    <t>** Parametru atbilstību pamatot ar norādi uz tehniskajām datu lapām ("data sheet'') jeb informatīviem materiāliem, kas apliecina atbilstību (oriģinālvalodā un tulkojumi valsts valodā), norādot atsauci tehniskajā piedāvājumā uz konkrēto lapaspusi. Informatīvajos materiālos pretendents atzīmē uz kuru iepirkuma tehniskās specifikācijas pozīciju pievienotā informācija attiecināma;</t>
  </si>
  <si>
    <t>Visas piedāvātās Preces ir jaunas (ražotas ne vēlāk kā 12 mēnešu laikā no pasūtījuma brīža), iepriekš nelietotas un nesatur iepriekš lietotas vai atjaunotas sastāvdaļas vai komponentes;</t>
  </si>
  <si>
    <t>Piedāvātās preces  EK atbilstības deklarācijas kopija, atbilstoši direktīvas EEK 93/42 vai regulas 2017/745 prasībām un CE sertifikāta kopija (ja ražotājs noteicis ierīču klasi: I klases sterilas ierīces un I klases ierīces ar mērīšanas funkciju, IIa, IIb vai III klases ierīces), ja ražotājs definējis Preci kā medicīnas ierīci;</t>
  </si>
  <si>
    <t>Piedāvājumam jāpievieno Preces ražotāja izsniegta autorizācijas vēstule, kas apliecina, ka pretendents tiesīgs izplatīt un nodrošināt servisu (ja paredzēts) piedāvātai Precei Latvijas Republikā;</t>
  </si>
  <si>
    <t>Pēc pasūtītāja pieprasījuma piegādātājam jānodrošina Preces paraugs;</t>
  </si>
  <si>
    <t>Paredzamais daudzums tiek izmantots pretendentu finanšu piedāvājumu objektīvai vērtēšanai. Līgumi tiek slēgti par vienas vienības cenu, nosakot visa iepirkuma kopējo apjomu naudas izteiksmē un nenosakot katras pozīcijas apjomu.</t>
  </si>
  <si>
    <t>Universālais aizsargājošais cimds</t>
  </si>
  <si>
    <t>Cimds neļauj pacientam savainot sevi, kā arī ļauj imobilizēt pacientu.</t>
  </si>
  <si>
    <t>Izgatavots no mīksta un elpojoša materiāla</t>
  </si>
  <si>
    <t>Daudzreizlietojams</t>
  </si>
  <si>
    <t>Fiksācija ar līplentes palīdzību</t>
  </si>
  <si>
    <r>
      <t xml:space="preserve">Fiksācijas siksnas izmēri: 130 ± 10 cm x 4 </t>
    </r>
    <r>
      <rPr>
        <sz val="10"/>
        <rFont val="Times New Roman"/>
        <family val="1"/>
        <charset val="186"/>
      </rPr>
      <t>±</t>
    </r>
    <r>
      <rPr>
        <sz val="10"/>
        <rFont val="Times New Roman"/>
        <family val="1"/>
      </rPr>
      <t xml:space="preserve"> 1cm</t>
    </r>
  </si>
  <si>
    <t>Mazgājams</t>
  </si>
  <si>
    <t>M izmērs, 29z28 cm ± 3cm, SVC2500 vai analogs</t>
  </si>
  <si>
    <r>
      <t xml:space="preserve">L izmērs, 32.5x31cm </t>
    </r>
    <r>
      <rPr>
        <sz val="10"/>
        <color theme="1"/>
        <rFont val="Calibri"/>
        <family val="2"/>
        <charset val="186"/>
      </rPr>
      <t>±</t>
    </r>
    <r>
      <rPr>
        <sz val="10"/>
        <color theme="1"/>
        <rFont val="Times New Roman"/>
        <family val="1"/>
        <charset val="186"/>
      </rPr>
      <t xml:space="preserve"> 3cm,   SVC2510 vai analogs</t>
    </r>
  </si>
  <si>
    <t>Vieglas fiksācijas siksna ekstremitātēm</t>
  </si>
  <si>
    <t>Siksna paredzēta pacienta ekstremitāšu fiksācijai pie gultas</t>
  </si>
  <si>
    <t>Elastīga, nesavelk pacienta ekstremitātes, netraumē pacienta ādu</t>
  </si>
  <si>
    <t>Izgatavota no elpojoša un hipoalerģiska materiāla, bez lateksa</t>
  </si>
  <si>
    <t>Viegli stiprināma ar līplenti un izturīgu siksnu</t>
  </si>
  <si>
    <t>Siksnas fiksācija ar vienu metāla gredzenu</t>
  </si>
  <si>
    <t>Mazgājama un dezinficējama</t>
  </si>
  <si>
    <t>Pirms piegādes saskaņot fiksācijas siksnas izmēru</t>
  </si>
  <si>
    <t>Salvacel (atsauces nr. SVC 2476) vai analogs</t>
  </si>
  <si>
    <t>M izmērs</t>
  </si>
  <si>
    <t>L izmērs</t>
  </si>
  <si>
    <t>XL izmērs</t>
  </si>
  <si>
    <t>Vieglas fiksācijas siksna jostas daļai</t>
  </si>
  <si>
    <t>Siksna paredzēta pacienta jostas daļas fiksācijai pie gultas</t>
  </si>
  <si>
    <t>Elastīga, nesavelk pacienta jostas daļu, netraumē pacienta ādu</t>
  </si>
  <si>
    <t>Ļauj pagriezties pacientam uz sāniem</t>
  </si>
  <si>
    <t>Siksnas fiksācija ar diviem izturīgiem gredzeniem</t>
  </si>
  <si>
    <t>Salvacel (atsauces nr. SVC 2200) vai analogs</t>
  </si>
  <si>
    <t>Pielikums Nr.</t>
  </si>
  <si>
    <t>Vispārīgās prasības:</t>
  </si>
  <si>
    <t>Vienreiz lietojamam un ierobežotu lietošanas reižu piedāvātajām Precēm uzglabāšanas termiņš (nosaka Pretendents) ir ___ (______________) mēneši no pavadzīmes-rēķina abpusējas parakstīšanas brīža, bet ne mazāk kā 12 mēneši. Daudzreiz lietojamam piedāvātajām Precēm garantijas termiņš (nosaka Pretendents) ir ___ (______________) mēneši no rēķina abpusējas parakstīšanas brīža, bet ne mazāk kā 12 mēneši;</t>
  </si>
  <si>
    <t>Visas piedāvātās Preces ir jaunas (ražotas ne vēlāk kā 12 mēnešu laikā no pasūtījuma brīža), iepriekš nelietotas un nesatur iepriekš lietotas vai atjaunotas sastāvdaļas vai komponentes un tā uzglabāta atbilstoši ražotāja noteiktajām prasībām un instrukcijām par Preces uzglabāšanu;</t>
  </si>
  <si>
    <t>Piedāvājumam jāpievieno piedāvātās preces  EK atbilstības deklarācijas kopija, atbilstoši direktīvas EEK 93/42 vai regulas 2017/745 prasībām un CE sertifikāta kopija (ja ražotājs noteicis ierīču klasi: I klases sterilas ierīces un I klases ierīces ar mērīšanas funkciju, IIa, IIb vai III klases ierīces), ja ražotājs definējis Preci kā medicīnas ierīci;</t>
  </si>
  <si>
    <t>Norādītais Preču daudzums tiek izmantots pretendentu finanšu piedāvājumu objektīvai vērtēšanai. Līgumi tiks slēgti par vienas vienības cenu, nosakot visa iepirkuma kopējo apjomu naudas izteiksmē un nenosakot katras pozīcijas apjomu.</t>
  </si>
  <si>
    <t>Stipras fiksācijas līdzekļi</t>
  </si>
  <si>
    <t>Stipras fiksācijas līdzekļi pasargā pacientu no savainošanās, piemēram, izkrišanas no gultas, sevis savainošanas, kā arī nodrošina personāla drošību pacienta psihozes laikā.</t>
  </si>
  <si>
    <t>Vispārīgās prasības stipras fiksācijas līdzekļiem:</t>
  </si>
  <si>
    <t>2.1</t>
  </si>
  <si>
    <t>Pieejami vismaz šādi fiksācijas siksnas līdzekļi -vidukļa un iegurņa, plecu, roku un kāju  komplekti- kurus iespējas apvienot vienā komplektā</t>
  </si>
  <si>
    <t>2.2</t>
  </si>
  <si>
    <t xml:space="preserve">Fiksācijas siknas izgatavotas no izturīga un elpojoša materiāla, kas paredzēts mazgāšanai un žāvēšanai elektriskajā žāvētājā, nesatur lateksu </t>
  </si>
  <si>
    <t>2.3</t>
  </si>
  <si>
    <t>Fiksācijas siksnu iekšpuse ar mīkstu polsterējumu, kas pasarga pacienta ādu no noberzumiem</t>
  </si>
  <si>
    <t>2.4</t>
  </si>
  <si>
    <t>Fiksācijas siksnu malas ar dubulto apšuvumu</t>
  </si>
  <si>
    <t>2.5</t>
  </si>
  <si>
    <t>Siksnu fiksāciju nodrošina magnētiskas pogas</t>
  </si>
  <si>
    <t>2.6</t>
  </si>
  <si>
    <t xml:space="preserve">Magnētiskās pogas var iztūrēt vismaz 150 kg slodzi </t>
  </si>
  <si>
    <t>2.7</t>
  </si>
  <si>
    <t>Magnētiskas pogas ar ātro atveršanas mehānismu, kuru nodrošina magnētiskā atslēga</t>
  </si>
  <si>
    <t>2.8</t>
  </si>
  <si>
    <t>Siksnu sasprādzēšanas vietas ir nostiprinātas ar izturīgu iekšējo jostu</t>
  </si>
  <si>
    <t>2.9</t>
  </si>
  <si>
    <t>Roku un kāju fiksācijas siksnam papildus fiksācija ar līplentu (velcro) aizdari</t>
  </si>
  <si>
    <t>2.10</t>
  </si>
  <si>
    <t>Fiksācijas komplekts paredzētas dažāda platuma gultam (85 cm - 105 cm)</t>
  </si>
  <si>
    <t>Prasības vidukļa un iegurņa fiksācijas siksnu komplektam:</t>
  </si>
  <si>
    <t>3.1</t>
  </si>
  <si>
    <t>Komplekts nodrošina vidukļa un iegurņa fiksāciju pie pacienta gultas</t>
  </si>
  <si>
    <t>3.2</t>
  </si>
  <si>
    <t>Vidukļa fiksācijas siksnas platums ir ne mazāk kā 16 cm</t>
  </si>
  <si>
    <t>3.3</t>
  </si>
  <si>
    <t>Siksnas apkārtmērs M izmēram no 70±5 cm līdz 110±5 cm ar regulācijas diapazonu ne mazāk kā 30 cm</t>
  </si>
  <si>
    <t>3.4</t>
  </si>
  <si>
    <t>Siksnas apkārtmērs L izmēram no 95±5 cm līdz 135±5 cm ar regulācijas diapazonu ne mazāk kā 30 cm</t>
  </si>
  <si>
    <t>3.5</t>
  </si>
  <si>
    <t>Siksnas apkārtmērs XL izmēram no 115±5 cm līdz 150±5 cm ar regulācijas diapazonu ne mazāk kā 30 cm</t>
  </si>
  <si>
    <t>3.6</t>
  </si>
  <si>
    <t xml:space="preserve">Siksna ar papildus jostiņām muguras daļā, kas ļauj mainīt pacienta stāvokli un fiksēt pacientu uz sāna </t>
  </si>
  <si>
    <t>Prasības roku fiksācijas siksnu komplektam:</t>
  </si>
  <si>
    <t>4.1</t>
  </si>
  <si>
    <t>Komplekts nodrošina roku fiksāciju pie pacienta gultas</t>
  </si>
  <si>
    <t>4.2</t>
  </si>
  <si>
    <t>Komplekts sastāv no divām roku fiksācijas jostām un vienas fiksācijas jostas, kura ir stiprināma pie gultas</t>
  </si>
  <si>
    <t>4.3</t>
  </si>
  <si>
    <t>Roku fiksācijas siksnas platums ne mazāk kā 8 cm</t>
  </si>
  <si>
    <t>4.4</t>
  </si>
  <si>
    <t>Siksnas apkārtmērs M izmēram no 15±2 cm  līdz 20 ±2 cm ar regulācijas diapazonu ne mazāk kā 5 cm</t>
  </si>
  <si>
    <t>4.5</t>
  </si>
  <si>
    <t>Siksnas apkārtmērs L izmēram no 20±2 cm  līdz 25 ±2 cm ar regulācijas diapazonu ne mazāk kā 5 cm</t>
  </si>
  <si>
    <t>4.6</t>
  </si>
  <si>
    <t>Siksnas apkārtmērs XL izmēram no 25±2 cm  līdz 30 ±2 cm ar regulācijas diapazonu ne mazāk kā 5 cm</t>
  </si>
  <si>
    <t>Prasības kāju fiksācijas siksnu komplektam:</t>
  </si>
  <si>
    <t>5.1</t>
  </si>
  <si>
    <t>Komplekts nodrošina kāju fiksāciju pie pacienta gultas</t>
  </si>
  <si>
    <t>5.2</t>
  </si>
  <si>
    <t>Komplekts sastāv no divām kāju fiksācijas jostām un vienas fiksācijas jostas, kura ir stiprināma pie gultas</t>
  </si>
  <si>
    <t>5.3</t>
  </si>
  <si>
    <t>Kāju fiksācijas siksnas platums ne mazāk kā 8 cm</t>
  </si>
  <si>
    <t>5.4</t>
  </si>
  <si>
    <t>Siksnas apkārtmērs M izmēram no 20±2 cm  līdz 24 ±2 cm ar regulācijas diapazonu ne mazāk kā 4 cm</t>
  </si>
  <si>
    <t>5.5</t>
  </si>
  <si>
    <t>Siksnas apkārtmērs L izmēram no 24±2 cm  līdz 28 ±2 cm ar regulācijas diapazonu ne mazāk kā 4 cm</t>
  </si>
  <si>
    <t>5.6</t>
  </si>
  <si>
    <t>Siksnas apkārtmērs XL izmēram no 28±2 cm  līdz 34 ±2 cm ar regulācijas diapazonu ne mazāk kā 4 cm</t>
  </si>
  <si>
    <t>Prasības plecu fiksācijas siksnu komplektam:</t>
  </si>
  <si>
    <t>6.1</t>
  </si>
  <si>
    <t>Komplekts nodrošina plecu jostas fiksāciju pie pacienta gultas</t>
  </si>
  <si>
    <t>6.2</t>
  </si>
  <si>
    <t>Komplekts sastāv no vismaz vienas krūškurvja fiksācijas jostas, vienas plecu fiksācijas jostas un vienas fiksācijas jostas, kura ir stiprināma pie gultas</t>
  </si>
  <si>
    <t>6.3</t>
  </si>
  <si>
    <t>Krūškurvja fiksācijas siksna stiprināma pie vidukļa fiksācijas siksnas komplekta</t>
  </si>
  <si>
    <t>6.4</t>
  </si>
  <si>
    <t>Siksnas apkārtmērs L izmēram no 70±5 cm  līdz 125 ±10 cm ar regulācijas diapazonu ne mazāk kā 40 cm</t>
  </si>
  <si>
    <t>6.5</t>
  </si>
  <si>
    <t>Siksnas apkārtmērs XL izmēram no 110±5 cm  līdz 165 ±10 cm ar regulācijas diapazonu ne mazāk kā 40 cm</t>
  </si>
  <si>
    <t>Kompektācija:</t>
  </si>
  <si>
    <t>Vidukļa un iegurņa fiksācijas komplekts ar magnētiskām pogām un atslēgu, M izmērs</t>
  </si>
  <si>
    <t>Vidukļa un iegurņa fiksācijas komplekts ar magnētiskām pogām un atslēgu, L izmērs</t>
  </si>
  <si>
    <t>Vidukļa un iegurņa fiksācijas komplekts ar magnētiskām pogām un atslēgu, XL izmērs</t>
  </si>
  <si>
    <t>Roku fiksācijas komplekts ar magnētiskām pogām un atslēgu, M izmērs</t>
  </si>
  <si>
    <t>Roku fiksācijas komplekts ar magnētiskām pogām un atslēgu, L izmērs</t>
  </si>
  <si>
    <t>12</t>
  </si>
  <si>
    <t>Roku fiksācijas komplekts ar magnētiskām pogām un atslēgu, XL izmērs</t>
  </si>
  <si>
    <t>13</t>
  </si>
  <si>
    <t>Kāju fiksācijas komplekts ar magnētiskām pogām un atslēgu, M izmērs</t>
  </si>
  <si>
    <t>14</t>
  </si>
  <si>
    <t>Kāju fiksācijas komplekts ar magnētiskām pogām un atslēgu, L izmērs</t>
  </si>
  <si>
    <t>15</t>
  </si>
  <si>
    <t>Kāju fiksācijas komplekts ar magnētiskām pogām un atslēgu, XL izmērs</t>
  </si>
  <si>
    <t>16</t>
  </si>
  <si>
    <t>Plecu fiksācijas komplekts ar magnētiskām pogām un atslēgu, L izmērs</t>
  </si>
  <si>
    <t>17</t>
  </si>
  <si>
    <t>Plecu fiksācijas komplekts ar magnētiskām pogām un atslēgu, XL izmērs</t>
  </si>
  <si>
    <t>18</t>
  </si>
  <si>
    <t>Magnētiskā poga</t>
  </si>
  <si>
    <t>19</t>
  </si>
  <si>
    <t>Atslēga</t>
  </si>
  <si>
    <t>20</t>
  </si>
  <si>
    <t>Glabāšanas soma</t>
  </si>
  <si>
    <t>4.daļa Pārvietošanas līdzekļi</t>
  </si>
  <si>
    <t>4.1.</t>
  </si>
  <si>
    <t>Pārcelšanas palags</t>
  </si>
  <si>
    <t>KOPĒJĀ CENA 4.1.pozīcijai bez PVN, EUR:</t>
  </si>
  <si>
    <t>Piemērots pacienta grozīšanai gultā, kā arī samazina izgulējumu rašanos</t>
  </si>
  <si>
    <t>Iekšpuse izgatavota no īpaši mazas berzes materiāla</t>
  </si>
  <si>
    <r>
      <t xml:space="preserve">Izmēri: 100x70 </t>
    </r>
    <r>
      <rPr>
        <sz val="10"/>
        <rFont val="Times New Roman"/>
        <family val="1"/>
        <charset val="186"/>
      </rPr>
      <t>±</t>
    </r>
    <r>
      <rPr>
        <sz val="10"/>
        <rFont val="Times New Roman"/>
        <family val="1"/>
      </rPr>
      <t xml:space="preserve"> 5 cm</t>
    </r>
  </si>
  <si>
    <t>Dezinficējams ar spirtu saturošiem līdzekļiem</t>
  </si>
  <si>
    <t>Komplektā ar aizsargājošu pārvalku</t>
  </si>
  <si>
    <t>EasySlide (atsauces nr. 1230) vai analogs</t>
  </si>
  <si>
    <t>4.2.</t>
  </si>
  <si>
    <t>Pacelšanās siksna</t>
  </si>
  <si>
    <t>KOPĒJĀ CENA 4.2.pozīcijai bez PVN, EUR:</t>
  </si>
  <si>
    <t>Palīdz pacientam pacelties no gultas</t>
  </si>
  <si>
    <t>Siksna stiprināma pie gultas gala</t>
  </si>
  <si>
    <t>Vismaz 8 rokturi, pa 4 katrā siksnas pusē</t>
  </si>
  <si>
    <t>Izgatavota no izturīga materiāla</t>
  </si>
  <si>
    <r>
      <t>Izmēri: 175</t>
    </r>
    <r>
      <rPr>
        <sz val="10"/>
        <rFont val="Times New Roman"/>
        <family val="1"/>
        <charset val="186"/>
      </rPr>
      <t>±</t>
    </r>
    <r>
      <rPr>
        <sz val="10"/>
        <rFont val="Times New Roman"/>
        <family val="1"/>
      </rPr>
      <t>10 x 9</t>
    </r>
    <r>
      <rPr>
        <sz val="10"/>
        <rFont val="Times New Roman"/>
        <family val="1"/>
        <charset val="186"/>
      </rPr>
      <t>±</t>
    </r>
    <r>
      <rPr>
        <sz val="10"/>
        <rFont val="Times New Roman"/>
        <family val="1"/>
      </rPr>
      <t>3 cm</t>
    </r>
  </si>
  <si>
    <t>FlexiGrip (atsauces nr. 6090) vai analogs</t>
  </si>
  <si>
    <t>4.3.</t>
  </si>
  <si>
    <t>Pārcelšanas josta</t>
  </si>
  <si>
    <t>Palīdz pārvietot pacientu no sēdošās pozīcijas stāvošā</t>
  </si>
  <si>
    <t>Josta sasprādzējama ar plastikāta slēdzi apkārt viduklim</t>
  </si>
  <si>
    <t>Regulējams apkārtmērs</t>
  </si>
  <si>
    <t>No iekšpuses izgatavota no neslīdoša materiāla</t>
  </si>
  <si>
    <t>Vertikāli un horizontāli rokturi</t>
  </si>
  <si>
    <r>
      <t>Jostas platums: 12</t>
    </r>
    <r>
      <rPr>
        <sz val="10"/>
        <rFont val="Times New Roman"/>
        <family val="1"/>
        <charset val="186"/>
      </rPr>
      <t>±3 cm</t>
    </r>
  </si>
  <si>
    <t>Mazgājama</t>
  </si>
  <si>
    <t>Maksimālā slodze ne mazāk kā 150 kg</t>
  </si>
  <si>
    <t>FlexiBelt vai analogs</t>
  </si>
  <si>
    <t xml:space="preserve">S izmērs </t>
  </si>
  <si>
    <t xml:space="preserve">M izmērs </t>
  </si>
  <si>
    <t xml:space="preserve">L izmērs </t>
  </si>
  <si>
    <t xml:space="preserve">XL izmērs </t>
  </si>
  <si>
    <t>KOPĒJĀ CENA 4.3.pozīcijai bez PVN, EUR:</t>
  </si>
  <si>
    <t>4.4.</t>
  </si>
  <si>
    <t>Pozicionēšanas siksna</t>
  </si>
  <si>
    <t>Palīdz pacientu pārvietot ērtākā sēdošā pozīcijā</t>
  </si>
  <si>
    <t>Siksna izgatavota no izturīga materiāla</t>
  </si>
  <si>
    <t>Simetriski izvietoti vismaz 8 izturīgi rokturi</t>
  </si>
  <si>
    <r>
      <t>Izmēri: garums 140</t>
    </r>
    <r>
      <rPr>
        <sz val="10"/>
        <rFont val="Times New Roman"/>
        <family val="1"/>
        <charset val="186"/>
      </rPr>
      <t>±</t>
    </r>
    <r>
      <rPr>
        <sz val="10"/>
        <rFont val="Times New Roman"/>
        <family val="1"/>
      </rPr>
      <t>10, platums 13</t>
    </r>
    <r>
      <rPr>
        <sz val="10"/>
        <rFont val="Times New Roman"/>
        <family val="1"/>
        <charset val="186"/>
      </rPr>
      <t>±3 cm</t>
    </r>
  </si>
  <si>
    <t>SitWalk (atsauces nr. 6080) vai analogs</t>
  </si>
  <si>
    <t>4.5.</t>
  </si>
  <si>
    <t>Pārcelšanas nestuves</t>
  </si>
  <si>
    <t>Pārcelšanas nestuves paredzētas pacienta pacelšanai augstāk gultā, pārcelšanas guļamratiņos un apgriešanai gultā.</t>
  </si>
  <si>
    <t>Nestuves izgatavotas no elastīgas plastmasas pamatdaļas, pārvalka un ar simetriski izvietotiem pastiprinātiem rokturiem</t>
  </si>
  <si>
    <t xml:space="preserve">Pārvalks ir ūdensnecaurlaidīgs, paredzēts tīrīšanai, mazgāšanai un dezinfekcijai ar spirtu saturošiem līdzekļiem </t>
  </si>
  <si>
    <t>Maksimālā celtspēja ne mazāk kā 150 kg</t>
  </si>
  <si>
    <t>FlexiMove vai analogs</t>
  </si>
  <si>
    <t>Izmēri 110 x 55 cm ± 10% (garums x platums) ar četriem rokturiem,  kas piestiprināti pa diviem abos nestuvju sānos</t>
  </si>
  <si>
    <t>Izmēri 150 x 55 cm ± 10% (garums x platums) ar sešiem rokturiem,  kas piestiprināti pa trim abos nestuvju sānos</t>
  </si>
  <si>
    <t>KOPĒJĀ CENA 4.1. pozīcijai bez PVN, EUR:</t>
  </si>
  <si>
    <t>KOPĒJĀ CENA 4.2. pozīcijai bez PVN, EUR:</t>
  </si>
  <si>
    <t>KOPĒJĀ CENA 4.3. pozīcijai bez PVN, EUR:</t>
  </si>
  <si>
    <t>KOPĒJĀ CENA 4.4. pozīcijai bez PVN, EUR:</t>
  </si>
  <si>
    <t>KOPĒJĀ CENA 4.5. pozīcijai bez PVN, EUR:</t>
  </si>
  <si>
    <r>
      <t xml:space="preserve">KOPĒJĀ VĒRTĒJAMĀ CENA </t>
    </r>
    <r>
      <rPr>
        <b/>
        <sz val="10"/>
        <color theme="1"/>
        <rFont val="Times New Roman"/>
        <family val="1"/>
        <charset val="186"/>
      </rPr>
      <t>bez PVN, EUR par 5.daļu</t>
    </r>
  </si>
  <si>
    <t>3.daļa Vieglas fiksācijas līdzekļi</t>
  </si>
  <si>
    <t>5.daļa Stipras fiksācijas līdzekļi</t>
  </si>
  <si>
    <t>3.1.</t>
  </si>
  <si>
    <t>KOPĒJĀ CENA 3.1.pozīcijai bez PVN, EUR:</t>
  </si>
  <si>
    <t>3.2.</t>
  </si>
  <si>
    <t>KOPĒJĀ CENA 3.2.pozīcijai bez PVN, EUR:</t>
  </si>
  <si>
    <t>3.3.</t>
  </si>
  <si>
    <t>KOPĒJĀ CENA 3.3.pozīcijai bez PVN, EUR:</t>
  </si>
  <si>
    <t>KOPĒJĀ CENA 3.1. pozīcijai bez PVN, EUR:</t>
  </si>
  <si>
    <t>KOPĒJĀ CENA 3.2. pozīcijai bez PVN, EUR:</t>
  </si>
  <si>
    <t>KOPĒJĀ CENA 3.3. pozīcijai bez PVN, EUR:</t>
  </si>
  <si>
    <r>
      <t xml:space="preserve">KOPĒJĀ VĒRTĒJAMĀ CENA </t>
    </r>
    <r>
      <rPr>
        <b/>
        <sz val="10"/>
        <color theme="1"/>
        <rFont val="Times New Roman"/>
        <family val="1"/>
        <charset val="186"/>
      </rPr>
      <t>bez PVN, EUR par 3.daļu</t>
    </r>
  </si>
  <si>
    <t>5.1.</t>
  </si>
  <si>
    <t xml:space="preserve"> 'KOPĒJĀ CENA 5.1.pozīcijai bez PVN, EUR:</t>
  </si>
  <si>
    <t>KOPĒJĀ CENA par 5.1. pozīciju bez PVN, EUR:</t>
  </si>
  <si>
    <r>
      <t xml:space="preserve">KOPĒJĀ VĒRTĒJAMĀ CENA par 5.daļu </t>
    </r>
    <r>
      <rPr>
        <b/>
        <sz val="10"/>
        <color theme="1"/>
        <rFont val="Times New Roman"/>
        <family val="1"/>
        <charset val="186"/>
      </rPr>
      <t xml:space="preserve">bez PVN, EUR </t>
    </r>
  </si>
  <si>
    <t>1.daļa Mehāniskie medicīnas svari</t>
  </si>
  <si>
    <t>KOPĒJĀ CENA 1.1.pozīcijai bez PVN, EUR:</t>
  </si>
  <si>
    <t>Mehāniskie pacientu svari</t>
  </si>
  <si>
    <t>Medicīniskie svari pieaugušajiem</t>
  </si>
  <si>
    <t>Liela, pārredzama un precīza skala no 0  līdz vismaz 150 kg</t>
  </si>
  <si>
    <t>Neslīdoša, plaša platforma</t>
  </si>
  <si>
    <t>Izšķirtspēja ne mazāka kā 1 kg</t>
  </si>
  <si>
    <t>Neto svars ne lielāks par 4 kg</t>
  </si>
  <si>
    <t>Seca 761 vai analogs</t>
  </si>
  <si>
    <t>III precizitātes klases svari</t>
  </si>
  <si>
    <r>
      <t xml:space="preserve">KOPĒJĀ VĒRTĒJAMĀ CENA par 1.daļu </t>
    </r>
    <r>
      <rPr>
        <b/>
        <sz val="10"/>
        <color theme="1"/>
        <rFont val="Times New Roman"/>
        <family val="1"/>
        <charset val="186"/>
      </rPr>
      <t xml:space="preserve">bez PVN, EUR </t>
    </r>
  </si>
  <si>
    <t>Neelektriskā medicīniskā palīgaprīkojuma iegāde II</t>
  </si>
  <si>
    <t xml:space="preserve">5.daļa Stipras fiksācijas līdzekļi </t>
  </si>
  <si>
    <t xml:space="preserve">4.daļa Pārvietošanas līdzekļi </t>
  </si>
  <si>
    <t>Spiediena manšete ar rokas inflatoru un manometru</t>
  </si>
  <si>
    <t>Spiediena manšete paredzēta straujai infūzijas ievadei</t>
  </si>
  <si>
    <t>Kabatas tipa dizains</t>
  </si>
  <si>
    <t>Manšete sastāv no pamatnes, kurā ir gaisa kamera, priekšējās sienas (pudeles atbalsta siena), rokas inflatora jeb gaisa sūkņa baloniņa, spiediena manometra, manšetes fiksatora un pudeles fiksatora</t>
  </si>
  <si>
    <t>Paredzēta infūziju pudelēm ar tilpumu 500 ml</t>
  </si>
  <si>
    <t>Priekšējā siena izgatavota no caurspīdīga, izturīga, armēta materiāla, un tā ir novietota pamatnes priekšpusē tā, lai augšējais un apakšējais gals būtu brīvi pieejams pudeles ievietošanai, satveršanai un venozās sistēmas pievienošanai</t>
  </si>
  <si>
    <t>Gaisa kamera savienota ar spiediena manometru un rokas inflatoru ar caurulēm, kas izgatavoti no izturīga materiāla</t>
  </si>
  <si>
    <t>Spiediena manometra korpuss ietverts triecienus amortizējoša materiāla aizsargapvalkā</t>
  </si>
  <si>
    <t>Spiediena mērīšanas diapazons no 0 līdz vismaz 300 mmHg</t>
  </si>
  <si>
    <t>Spiediena mērīšanas izšķirtspēja 10 mmHg vai mazāk</t>
  </si>
  <si>
    <t>Rokas inflators izgatavots no izturīga materiāla, kas aprīkots ar vārstu spiediena regulācijai</t>
  </si>
  <si>
    <t>Ar manšetes fiksatora palīdzību iespējams piekārt manšeti uz infūzijas statīva āķa</t>
  </si>
  <si>
    <t>Daudzreizlietojama</t>
  </si>
  <si>
    <t>Izgatavota no materiāliem, kas paredzēti tīrīšanai un mazgāšanai</t>
  </si>
  <si>
    <t>VBM (atsauces nr. 58-06-050) vai analogs</t>
  </si>
  <si>
    <t>Spiediena manšete ar rokas inflatoru un spiediena izturīgo manometru</t>
  </si>
  <si>
    <t>Manšete paredzēta ilgstošai infūzijas ievadīšanai zem kontrolēta spiediena</t>
  </si>
  <si>
    <t>Wrap-Around tipa dizains</t>
  </si>
  <si>
    <t>Manšete sastāv no pamatnes, kurā ir gaisa kamera, rokas inflatora jeb gaisa sūkņa baloniņa, spiediena izturīgam manometra, manšetes fiksatora un pudeles fiksatora</t>
  </si>
  <si>
    <t>Pamatne izgatavota no caurspīdīga un izturīga materiāla, kas ļauj vērot šķidruma līmeni pudelē no jebkuras puses</t>
  </si>
  <si>
    <t>Vismaz viens pamatnes gals brīvi pieejams pudeles ievietošanai, satveršanai un venozās sistēmas pievienošanai</t>
  </si>
  <si>
    <t>Spiediena izturīga manometra korpuss ietverts triecienus amortizējoša materiāla aizsargapvalkā</t>
  </si>
  <si>
    <t>Spiediena mērīšanas izšķirtspēja ne vairāk kā 10 mmHg</t>
  </si>
  <si>
    <t>Rokas inflators izgatavots no izturīga materiāla</t>
  </si>
  <si>
    <t>Spiediena regulāciju un ilgstošu spiediena noturēšanu gaisa kamerā, kā arī gaisa kameras ātru izlaišanu nodrošina stop krāns vai līdzvērtīgs mehānisms</t>
  </si>
  <si>
    <t>VBM (atsauces nr. 57-08-050) vai analogs</t>
  </si>
  <si>
    <t>6.daļa Infūziju spiediena manšetes</t>
  </si>
  <si>
    <t>6.1.</t>
  </si>
  <si>
    <t>KOPĒJĀ CENA 6.1.pozīcijai bez PVN, EUR:</t>
  </si>
  <si>
    <t>6.2.</t>
  </si>
  <si>
    <t>KOPĒJĀ CENA 6.2.pozīcijai bez PVN, EUR:</t>
  </si>
  <si>
    <t>KOPĒJĀ CENA 6.1. pozīcijai bez PVN, EUR:</t>
  </si>
  <si>
    <t>KOPĒJĀ CENA 6.2. pozīcijai bez PVN, EUR:</t>
  </si>
  <si>
    <r>
      <t xml:space="preserve">KOPĒJĀ VĒRTĒJAMĀ CENA </t>
    </r>
    <r>
      <rPr>
        <b/>
        <sz val="10"/>
        <color theme="1"/>
        <rFont val="Times New Roman"/>
        <family val="1"/>
        <charset val="186"/>
      </rPr>
      <t>bez PVN, EUR par 6.daļu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</si>
</sst>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Ls-426]\ * #,##0.00_-;\-[$Ls-426]\ * #,##0.00_-;_-[$Ls-426]\ * &quot;-&quot;??_-;_-@_-"/>
    <numFmt numFmtId="165" formatCode="_-&quot;€&quot;\ * #,##0.00_-;\-&quot;€&quot;\ * #,##0.00_-;_-&quot;€&quot;\ * &quot;-&quot;??_-;_-@_-"/>
    <numFmt numFmtId="166" formatCode="_-[$€-2]\ * #,##0.00_-;\-[$€-2]\ * #,##0.00_-;_-[$€-2]\ * &quot;-&quot;??_-;_-@_-"/>
  </numFmts>
  <fonts count="27"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sz val="10"/>
      <color theme="1"/>
      <name val="Times New Roman"/>
      <family val="1"/>
      <charset val="186"/>
    </font>
    <font>
      <b/>
      <sz val="10"/>
      <name val="Times New Roman"/>
      <family val="1"/>
      <charset val="186"/>
    </font>
    <font>
      <sz val="10"/>
      <color rgb="FF000000"/>
      <name val="Times New Roman"/>
      <family val="1"/>
      <charset val="186"/>
    </font>
    <font>
      <b/>
      <sz val="12"/>
      <color theme="1"/>
      <name val="Times New Roman"/>
      <family val="1"/>
      <charset val="186"/>
    </font>
    <font>
      <b/>
      <i/>
      <sz val="12"/>
      <color theme="1"/>
      <name val="Times New Roman"/>
      <family val="1"/>
      <charset val="186"/>
    </font>
    <font>
      <sz val="10"/>
      <name val="Times New Roman"/>
      <family val="1"/>
      <charset val="186"/>
    </font>
    <font>
      <b/>
      <sz val="10"/>
      <color theme="1"/>
      <name val="Times New Roman"/>
      <family val="1"/>
      <charset val="186"/>
    </font>
    <font>
      <b/>
      <sz val="12"/>
      <name val="Times New Roman"/>
      <family val="1"/>
      <charset val="186"/>
    </font>
    <font>
      <b/>
      <sz val="12"/>
      <name val="Times New Roman"/>
      <family val="1"/>
    </font>
    <font>
      <b/>
      <sz val="10"/>
      <name val="Times New Roman"/>
      <family val="1"/>
    </font>
    <font>
      <b/>
      <i/>
      <sz val="10"/>
      <name val="Times New Roman"/>
      <family val="1"/>
    </font>
    <font>
      <sz val="10"/>
      <name val="Times New Roman"/>
      <family val="1"/>
    </font>
    <font>
      <sz val="11"/>
      <color theme="1"/>
      <name val="Times New Roman"/>
      <family val="1"/>
      <charset val="186"/>
    </font>
    <font>
      <b/>
      <i/>
      <sz val="10"/>
      <color theme="1"/>
      <name val="Times New Roman"/>
      <family val="1"/>
      <charset val="186"/>
    </font>
    <font>
      <b/>
      <sz val="11"/>
      <color theme="1"/>
      <name val="Times New Roman"/>
      <family val="1"/>
      <charset val="186"/>
    </font>
    <font>
      <b/>
      <i/>
      <sz val="11"/>
      <color theme="1"/>
      <name val="Times New Roman"/>
      <family val="1"/>
      <charset val="186"/>
    </font>
    <font>
      <i/>
      <sz val="10"/>
      <color theme="1"/>
      <name val="Times New Roman"/>
      <family val="1"/>
      <charset val="186"/>
    </font>
    <font>
      <sz val="10"/>
      <color theme="1"/>
      <name val="Times New Roman"/>
      <family val="1"/>
    </font>
    <font>
      <sz val="10"/>
      <color theme="1"/>
      <name val="Calibri"/>
      <family val="2"/>
      <charset val="186"/>
    </font>
    <font>
      <b/>
      <i/>
      <sz val="10"/>
      <name val="Times New Roman"/>
      <family val="1"/>
      <charset val="186"/>
    </font>
    <font>
      <i/>
      <sz val="10"/>
      <name val="Times New Roman"/>
      <family val="1"/>
      <charset val="186"/>
    </font>
    <font>
      <sz val="12"/>
      <color theme="1"/>
      <name val="Times New Roman"/>
      <family val="1"/>
      <charset val="186"/>
    </font>
  </fonts>
  <fills count="8">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rgb="FFF4B083"/>
        <bgColor indexed="64"/>
      </patternFill>
    </fill>
    <fill>
      <patternFill patternType="solid">
        <fgColor rgb="FFFFFFFF"/>
        <bgColor indexed="64"/>
      </patternFill>
    </fill>
    <fill>
      <patternFill patternType="solid">
        <fgColor rgb="FFFFFF00"/>
        <bgColor indexed="64"/>
      </patternFill>
    </fill>
  </fills>
  <borders count="10">
    <border>
      <left/>
      <right/>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indexed="64"/>
      </top>
      <bottom/>
      <diagonal/>
    </border>
  </borders>
  <cellStyleXfs count="12">
    <xf numFmtId="0" fontId="0" fillId="0" borderId="0"/>
    <xf numFmtId="165" fontId="3" fillId="0" borderId="0" applyFont="0" applyFill="0" applyBorder="0" applyAlignment="0" applyProtection="0"/>
    <xf numFmtId="9" fontId="3" fillId="0" borderId="0" applyFont="0" applyFill="0" applyBorder="0" applyAlignment="0" applyProtection="0"/>
    <xf numFmtId="0" fontId="4" fillId="0" borderId="0"/>
    <xf numFmtId="164" fontId="5" fillId="0" borderId="0">
      <alignment vertical="center" wrapText="1"/>
    </xf>
    <xf numFmtId="0" fontId="4"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200">
    <xf numFmtId="0" fontId="0" fillId="0" borderId="0" xfId="0"/>
    <xf numFmtId="0" fontId="5" fillId="0" borderId="0" xfId="3" applyNumberFormat="1" applyFont="1" applyAlignment="1">
      <alignment horizontal="right" vertical="center"/>
    </xf>
    <xf numFmtId="0" fontId="5" fillId="0" borderId="0" xfId="4" applyNumberFormat="1" applyAlignment="1">
      <alignment horizontal="left" vertical="center"/>
    </xf>
    <xf numFmtId="0" fontId="6" fillId="0" borderId="0" xfId="0" applyFont="1" applyAlignment="1">
      <alignment horizontal="right" vertical="center"/>
    </xf>
    <xf numFmtId="0" fontId="7" fillId="0" borderId="0" xfId="0" applyFont="1" applyAlignment="1">
      <alignment horizontal="right" vertical="center"/>
    </xf>
    <xf numFmtId="0" fontId="0" fillId="0" borderId="0" xfId="0" applyAlignment="1">
      <alignment wrapText="1"/>
    </xf>
    <xf numFmtId="0" fontId="4" fillId="0" borderId="0" xfId="3"/>
    <xf numFmtId="0" fontId="10" fillId="0" borderId="4" xfId="4" quotePrefix="1" applyNumberFormat="1" applyFont="1" applyFill="1" applyBorder="1" applyAlignment="1">
      <alignment horizontal="left" vertical="top" wrapText="1"/>
    </xf>
    <xf numFmtId="0" fontId="10" fillId="0" borderId="4" xfId="4" applyNumberFormat="1" applyFont="1" applyFill="1" applyBorder="1" applyAlignment="1">
      <alignment horizontal="left" vertical="top" wrapText="1"/>
    </xf>
    <xf numFmtId="0" fontId="6" fillId="2" borderId="5" xfId="4" applyNumberFormat="1" applyFont="1" applyFill="1" applyBorder="1" applyAlignment="1">
      <alignment horizontal="center" vertical="center" wrapText="1"/>
    </xf>
    <xf numFmtId="0" fontId="13" fillId="3" borderId="1" xfId="4" applyNumberFormat="1" applyFont="1" applyFill="1" applyBorder="1" applyAlignment="1">
      <alignment horizontal="left" vertical="top"/>
    </xf>
    <xf numFmtId="0" fontId="5" fillId="4" borderId="1" xfId="3" applyNumberFormat="1" applyFont="1" applyFill="1" applyBorder="1" applyAlignment="1">
      <alignment horizontal="right" vertical="center" wrapText="1"/>
    </xf>
    <xf numFmtId="0" fontId="15" fillId="4" borderId="3" xfId="4" applyNumberFormat="1" applyFont="1" applyFill="1" applyBorder="1" applyAlignment="1">
      <alignment horizontal="right" vertical="center" wrapText="1"/>
    </xf>
    <xf numFmtId="0" fontId="15" fillId="4" borderId="1" xfId="4" quotePrefix="1" applyNumberFormat="1" applyFont="1" applyFill="1" applyBorder="1" applyAlignment="1">
      <alignment vertical="center" wrapText="1"/>
    </xf>
    <xf numFmtId="0" fontId="15" fillId="4" borderId="3" xfId="4" quotePrefix="1" applyNumberFormat="1" applyFont="1" applyFill="1" applyBorder="1" applyAlignment="1">
      <alignment vertical="center" wrapText="1"/>
    </xf>
    <xf numFmtId="0" fontId="15" fillId="4" borderId="2" xfId="4" quotePrefix="1" applyNumberFormat="1" applyFont="1" applyFill="1" applyBorder="1" applyAlignment="1">
      <alignment vertical="center" wrapText="1"/>
    </xf>
    <xf numFmtId="16" fontId="5" fillId="0" borderId="1" xfId="3" applyNumberFormat="1" applyFont="1" applyBorder="1" applyAlignment="1">
      <alignment horizontal="right" vertical="center" wrapText="1"/>
    </xf>
    <xf numFmtId="2" fontId="10" fillId="0" borderId="2" xfId="4" quotePrefix="1" applyNumberFormat="1" applyFont="1" applyFill="1" applyBorder="1" applyAlignment="1" applyProtection="1">
      <alignment horizontal="left" vertical="center" wrapText="1"/>
      <protection locked="0"/>
    </xf>
    <xf numFmtId="0" fontId="10" fillId="0" borderId="2" xfId="3" applyFont="1" applyFill="1" applyBorder="1" applyAlignment="1">
      <alignment horizontal="left" vertical="top" wrapText="1"/>
    </xf>
    <xf numFmtId="0" fontId="5" fillId="0" borderId="6" xfId="3" applyFont="1" applyFill="1" applyBorder="1" applyAlignment="1">
      <alignment horizontal="left" vertical="top" wrapText="1"/>
    </xf>
    <xf numFmtId="0" fontId="5" fillId="0" borderId="6" xfId="0" applyFont="1" applyBorder="1" applyAlignment="1">
      <alignment wrapText="1"/>
    </xf>
    <xf numFmtId="0" fontId="5" fillId="0" borderId="6" xfId="0" applyNumberFormat="1" applyFont="1" applyBorder="1" applyAlignment="1">
      <alignment vertical="center" wrapText="1"/>
    </xf>
    <xf numFmtId="0" fontId="10" fillId="0" borderId="6" xfId="3" applyFont="1" applyFill="1" applyBorder="1" applyAlignment="1">
      <alignment horizontal="left" vertical="top" wrapText="1"/>
    </xf>
    <xf numFmtId="0" fontId="15" fillId="4" borderId="7" xfId="4" quotePrefix="1" applyNumberFormat="1" applyFont="1" applyFill="1" applyBorder="1" applyAlignment="1">
      <alignment vertical="center" wrapText="1"/>
    </xf>
    <xf numFmtId="0" fontId="15" fillId="4" borderId="6" xfId="4" quotePrefix="1" applyNumberFormat="1" applyFont="1" applyFill="1" applyBorder="1" applyAlignment="1">
      <alignment horizontal="center" vertical="center" wrapText="1"/>
    </xf>
    <xf numFmtId="0" fontId="0" fillId="0" borderId="0" xfId="0" applyAlignment="1"/>
    <xf numFmtId="16" fontId="5" fillId="4" borderId="1" xfId="3" applyNumberFormat="1" applyFont="1" applyFill="1" applyBorder="1" applyAlignment="1">
      <alignment horizontal="right" vertical="center" wrapText="1"/>
    </xf>
    <xf numFmtId="2" fontId="10" fillId="4" borderId="2" xfId="4" quotePrefix="1" applyNumberFormat="1" applyFont="1" applyFill="1" applyBorder="1" applyAlignment="1" applyProtection="1">
      <alignment horizontal="left" vertical="center" wrapText="1"/>
      <protection locked="0"/>
    </xf>
    <xf numFmtId="0" fontId="6" fillId="4" borderId="1" xfId="3" quotePrefix="1" applyNumberFormat="1" applyFont="1" applyFill="1" applyBorder="1" applyAlignment="1">
      <alignment vertical="top" wrapText="1"/>
    </xf>
    <xf numFmtId="0" fontId="6" fillId="4" borderId="3" xfId="3" quotePrefix="1" applyNumberFormat="1" applyFont="1" applyFill="1" applyBorder="1" applyAlignment="1">
      <alignment vertical="top" wrapText="1"/>
    </xf>
    <xf numFmtId="0" fontId="6" fillId="4" borderId="2" xfId="3" quotePrefix="1" applyNumberFormat="1" applyFont="1" applyFill="1" applyBorder="1" applyAlignment="1">
      <alignment horizontal="right" vertical="top"/>
    </xf>
    <xf numFmtId="165" fontId="6" fillId="4" borderId="6" xfId="1" quotePrefix="1" applyFont="1" applyFill="1" applyBorder="1" applyAlignment="1">
      <alignment vertical="top" wrapText="1"/>
    </xf>
    <xf numFmtId="0" fontId="4" fillId="0" borderId="1" xfId="3" applyBorder="1"/>
    <xf numFmtId="0" fontId="4" fillId="0" borderId="2" xfId="3" applyBorder="1"/>
    <xf numFmtId="0" fontId="6" fillId="0" borderId="7" xfId="0" quotePrefix="1" applyNumberFormat="1" applyFont="1" applyFill="1" applyBorder="1" applyAlignment="1">
      <alignment horizontal="right" vertical="top" wrapText="1"/>
    </xf>
    <xf numFmtId="0" fontId="6" fillId="2" borderId="6" xfId="4" applyNumberFormat="1" applyFont="1" applyFill="1" applyBorder="1" applyAlignment="1">
      <alignment horizontal="center" vertical="center" wrapText="1"/>
    </xf>
    <xf numFmtId="0" fontId="16" fillId="0" borderId="1" xfId="0" quotePrefix="1" applyNumberFormat="1" applyFont="1" applyFill="1" applyBorder="1" applyAlignment="1">
      <alignment horizontal="right" vertical="top" wrapText="1"/>
    </xf>
    <xf numFmtId="0" fontId="6" fillId="4" borderId="6" xfId="0" quotePrefix="1" applyNumberFormat="1" applyFont="1" applyFill="1" applyBorder="1" applyAlignment="1">
      <alignment horizontal="right" vertical="top" wrapText="1"/>
    </xf>
    <xf numFmtId="0" fontId="5" fillId="0" borderId="6" xfId="0" applyFont="1" applyBorder="1"/>
    <xf numFmtId="0" fontId="13" fillId="3" borderId="1" xfId="4" applyNumberFormat="1" applyFont="1" applyFill="1" applyBorder="1" applyAlignment="1">
      <alignment horizontal="left" vertical="top" wrapText="1"/>
    </xf>
    <xf numFmtId="0" fontId="10" fillId="0" borderId="6" xfId="0" applyFont="1" applyFill="1" applyBorder="1" applyAlignment="1">
      <alignment wrapText="1"/>
    </xf>
    <xf numFmtId="0" fontId="5" fillId="0" borderId="6" xfId="4" applyNumberFormat="1" applyFont="1" applyBorder="1" applyAlignment="1">
      <alignment vertical="center"/>
    </xf>
    <xf numFmtId="0" fontId="5" fillId="0" borderId="6" xfId="4" applyNumberFormat="1" applyFont="1" applyBorder="1" applyAlignment="1">
      <alignment vertical="center" wrapText="1"/>
    </xf>
    <xf numFmtId="0" fontId="5" fillId="0" borderId="6" xfId="5" applyFont="1" applyFill="1" applyBorder="1" applyAlignment="1">
      <alignment horizontal="left" vertical="top" wrapText="1"/>
    </xf>
    <xf numFmtId="0" fontId="5" fillId="0" borderId="6" xfId="0" applyFont="1" applyBorder="1" applyAlignment="1">
      <alignment horizontal="right" vertical="center" wrapText="1"/>
    </xf>
    <xf numFmtId="0" fontId="20" fillId="6" borderId="6"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17" fillId="0" borderId="0" xfId="0" applyFont="1" applyAlignment="1">
      <alignment horizontal="justify" vertical="center"/>
    </xf>
    <xf numFmtId="0" fontId="21" fillId="0" borderId="0" xfId="0" applyFont="1" applyAlignment="1">
      <alignment horizontal="justify" vertical="center"/>
    </xf>
    <xf numFmtId="0" fontId="9" fillId="0" borderId="0" xfId="3" applyNumberFormat="1" applyFont="1" applyAlignment="1">
      <alignment vertical="center"/>
    </xf>
    <xf numFmtId="0" fontId="16" fillId="0" borderId="2" xfId="3" applyFont="1" applyFill="1" applyBorder="1" applyAlignment="1">
      <alignment horizontal="left" vertical="top" wrapText="1"/>
    </xf>
    <xf numFmtId="0" fontId="16" fillId="0" borderId="6" xfId="3" applyFont="1" applyFill="1" applyBorder="1" applyAlignment="1">
      <alignment horizontal="left" vertical="top" wrapText="1"/>
    </xf>
    <xf numFmtId="0" fontId="16" fillId="0" borderId="2" xfId="5" applyFont="1" applyFill="1" applyBorder="1" applyAlignment="1">
      <alignment horizontal="left" vertical="top" wrapText="1"/>
    </xf>
    <xf numFmtId="0" fontId="10" fillId="0" borderId="6" xfId="3" applyFont="1" applyFill="1" applyBorder="1" applyAlignment="1">
      <alignment horizontal="center" vertical="center" wrapText="1"/>
    </xf>
    <xf numFmtId="0" fontId="0" fillId="0" borderId="0" xfId="0" applyFill="1"/>
    <xf numFmtId="0" fontId="6" fillId="2" borderId="6" xfId="4" applyNumberFormat="1" applyFont="1" applyFill="1" applyBorder="1" applyAlignment="1">
      <alignment horizontal="center" vertical="center" wrapText="1"/>
    </xf>
    <xf numFmtId="0" fontId="8" fillId="0" borderId="0" xfId="3" applyNumberFormat="1" applyFont="1" applyAlignment="1">
      <alignment horizontal="center" vertical="center"/>
    </xf>
    <xf numFmtId="0" fontId="6" fillId="2" borderId="6" xfId="4" applyNumberFormat="1" applyFont="1" applyFill="1" applyBorder="1" applyAlignment="1">
      <alignment horizontal="center" vertical="center" wrapText="1"/>
    </xf>
    <xf numFmtId="0" fontId="22" fillId="0" borderId="2" xfId="3" applyFont="1" applyFill="1" applyBorder="1" applyAlignment="1">
      <alignment horizontal="left" vertical="top" wrapText="1"/>
    </xf>
    <xf numFmtId="0" fontId="5" fillId="0" borderId="6" xfId="0" applyNumberFormat="1" applyFont="1" applyFill="1" applyBorder="1" applyAlignment="1">
      <alignment vertical="center" wrapText="1"/>
    </xf>
    <xf numFmtId="0" fontId="10" fillId="0" borderId="6" xfId="4" quotePrefix="1" applyNumberFormat="1" applyFont="1" applyFill="1" applyBorder="1" applyAlignment="1">
      <alignment horizontal="center" vertical="center" wrapText="1"/>
    </xf>
    <xf numFmtId="165" fontId="6" fillId="4" borderId="6" xfId="6" quotePrefix="1" applyFont="1" applyFill="1" applyBorder="1" applyAlignment="1">
      <alignment vertical="top" wrapText="1"/>
    </xf>
    <xf numFmtId="0" fontId="4" fillId="0" borderId="0" xfId="3"/>
    <xf numFmtId="0" fontId="0" fillId="0" borderId="0" xfId="0"/>
    <xf numFmtId="0" fontId="10" fillId="0" borderId="2" xfId="3" applyFont="1" applyFill="1" applyBorder="1" applyAlignment="1">
      <alignment horizontal="left" vertical="top"/>
    </xf>
    <xf numFmtId="0" fontId="5" fillId="0" borderId="6" xfId="0" applyFont="1" applyBorder="1" applyAlignment="1">
      <alignment horizontal="justify" vertical="center" wrapText="1"/>
    </xf>
    <xf numFmtId="0" fontId="5" fillId="0" borderId="6" xfId="0" applyNumberFormat="1" applyFont="1" applyBorder="1" applyAlignment="1">
      <alignment vertical="center"/>
    </xf>
    <xf numFmtId="0" fontId="5" fillId="0" borderId="0" xfId="3" applyFont="1" applyAlignment="1">
      <alignment horizontal="right" vertical="center" wrapText="1"/>
    </xf>
    <xf numFmtId="0" fontId="5" fillId="0" borderId="0" xfId="4" applyNumberFormat="1" applyAlignment="1">
      <alignment horizontal="left" vertical="center" wrapText="1"/>
    </xf>
    <xf numFmtId="0" fontId="6" fillId="0" borderId="0" xfId="7" applyFont="1" applyAlignment="1">
      <alignment horizontal="right" vertical="center" wrapText="1"/>
    </xf>
    <xf numFmtId="0" fontId="5" fillId="0" borderId="0" xfId="7" applyFont="1" applyAlignment="1">
      <alignment horizontal="right" vertical="center" wrapText="1"/>
    </xf>
    <xf numFmtId="0" fontId="7" fillId="0" borderId="0" xfId="7" applyFont="1" applyAlignment="1">
      <alignment horizontal="right" vertical="center" wrapText="1"/>
    </xf>
    <xf numFmtId="0" fontId="11" fillId="0" borderId="0" xfId="3" applyFont="1" applyAlignment="1">
      <alignment horizontal="left" vertical="center"/>
    </xf>
    <xf numFmtId="0" fontId="4" fillId="0" borderId="0" xfId="3" applyAlignment="1">
      <alignment wrapText="1"/>
    </xf>
    <xf numFmtId="0" fontId="10" fillId="0" borderId="4" xfId="4" quotePrefix="1" applyNumberFormat="1" applyFont="1" applyBorder="1" applyAlignment="1">
      <alignment horizontal="left" vertical="top" wrapText="1"/>
    </xf>
    <xf numFmtId="0" fontId="10" fillId="0" borderId="4" xfId="4" applyNumberFormat="1" applyFont="1" applyBorder="1" applyAlignment="1">
      <alignment horizontal="left" vertical="top" wrapText="1"/>
    </xf>
    <xf numFmtId="0" fontId="5" fillId="4" borderId="1" xfId="7" applyFont="1" applyFill="1" applyBorder="1" applyAlignment="1">
      <alignment horizontal="right" vertical="center" wrapText="1"/>
    </xf>
    <xf numFmtId="0" fontId="10" fillId="4" borderId="2" xfId="4" quotePrefix="1" applyNumberFormat="1" applyFont="1" applyFill="1" applyBorder="1" applyAlignment="1">
      <alignment horizontal="left" vertical="center" wrapText="1"/>
    </xf>
    <xf numFmtId="0" fontId="24" fillId="4" borderId="1" xfId="4" quotePrefix="1" applyNumberFormat="1" applyFont="1" applyFill="1" applyBorder="1" applyAlignment="1">
      <alignment vertical="center" wrapText="1"/>
    </xf>
    <xf numFmtId="0" fontId="24" fillId="4" borderId="3" xfId="4" quotePrefix="1" applyNumberFormat="1" applyFont="1" applyFill="1" applyBorder="1" applyAlignment="1">
      <alignment vertical="center" wrapText="1"/>
    </xf>
    <xf numFmtId="0" fontId="24" fillId="4" borderId="2" xfId="4" quotePrefix="1" applyNumberFormat="1" applyFont="1" applyFill="1" applyBorder="1" applyAlignment="1">
      <alignment vertical="center" wrapText="1"/>
    </xf>
    <xf numFmtId="0" fontId="5" fillId="0" borderId="1" xfId="7" applyFont="1" applyBorder="1" applyAlignment="1">
      <alignment horizontal="right" vertical="center" wrapText="1"/>
    </xf>
    <xf numFmtId="0" fontId="10" fillId="0" borderId="2" xfId="4" quotePrefix="1" applyNumberFormat="1" applyFont="1" applyBorder="1" applyAlignment="1">
      <alignment horizontal="left" vertical="center" wrapText="1"/>
    </xf>
    <xf numFmtId="0" fontId="10" fillId="0" borderId="6" xfId="3" applyFont="1" applyBorder="1" applyAlignment="1">
      <alignment horizontal="left" vertical="top" wrapText="1"/>
    </xf>
    <xf numFmtId="0" fontId="24" fillId="4" borderId="2" xfId="4" applyNumberFormat="1" applyFont="1" applyFill="1" applyBorder="1" applyAlignment="1">
      <alignment horizontal="left" vertical="center" wrapText="1"/>
    </xf>
    <xf numFmtId="0" fontId="25" fillId="0" borderId="6" xfId="4" quotePrefix="1" applyNumberFormat="1" applyFont="1" applyBorder="1" applyAlignment="1">
      <alignment horizontal="left" vertical="center" wrapText="1"/>
    </xf>
    <xf numFmtId="0" fontId="5" fillId="0" borderId="6" xfId="7" applyFont="1" applyBorder="1" applyAlignment="1">
      <alignment wrapText="1"/>
    </xf>
    <xf numFmtId="0" fontId="5" fillId="0" borderId="6" xfId="7" applyFont="1" applyBorder="1" applyAlignment="1">
      <alignment horizontal="justify" vertical="top" wrapText="1"/>
    </xf>
    <xf numFmtId="0" fontId="21" fillId="0" borderId="6" xfId="7" applyFont="1" applyBorder="1" applyAlignment="1">
      <alignment horizontal="justify" vertical="top" wrapText="1"/>
    </xf>
    <xf numFmtId="0" fontId="10" fillId="0" borderId="6" xfId="7" applyFont="1" applyBorder="1" applyAlignment="1">
      <alignment horizontal="justify" vertical="top" wrapText="1"/>
    </xf>
    <xf numFmtId="0" fontId="5" fillId="4" borderId="2" xfId="7" quotePrefix="1" applyFont="1" applyFill="1" applyBorder="1" applyAlignment="1">
      <alignment horizontal="left" vertical="center" wrapText="1"/>
    </xf>
    <xf numFmtId="0" fontId="24" fillId="4" borderId="6" xfId="4" quotePrefix="1" applyNumberFormat="1" applyFont="1" applyFill="1" applyBorder="1" applyAlignment="1">
      <alignment horizontal="left" vertical="center" wrapText="1"/>
    </xf>
    <xf numFmtId="0" fontId="5" fillId="0" borderId="6" xfId="4" applyNumberFormat="1" applyBorder="1" applyAlignment="1">
      <alignment horizontal="center" vertical="center" wrapText="1"/>
    </xf>
    <xf numFmtId="0" fontId="6" fillId="4" borderId="1" xfId="3" quotePrefix="1" applyFont="1" applyFill="1" applyBorder="1" applyAlignment="1">
      <alignment vertical="top" wrapText="1"/>
    </xf>
    <xf numFmtId="0" fontId="6" fillId="4" borderId="3" xfId="3" quotePrefix="1" applyFont="1" applyFill="1" applyBorder="1" applyAlignment="1">
      <alignment vertical="top" wrapText="1"/>
    </xf>
    <xf numFmtId="0" fontId="6" fillId="4" borderId="2" xfId="3" quotePrefix="1" applyFont="1" applyFill="1" applyBorder="1" applyAlignment="1">
      <alignment horizontal="right" vertical="top"/>
    </xf>
    <xf numFmtId="165" fontId="6" fillId="4" borderId="6" xfId="8" quotePrefix="1" applyFont="1" applyFill="1" applyBorder="1" applyAlignment="1">
      <alignment vertical="top" wrapText="1"/>
    </xf>
    <xf numFmtId="0" fontId="4" fillId="0" borderId="1" xfId="3" applyBorder="1" applyAlignment="1">
      <alignment wrapText="1"/>
    </xf>
    <xf numFmtId="0" fontId="4" fillId="0" borderId="2" xfId="3" applyBorder="1" applyAlignment="1">
      <alignment wrapText="1"/>
    </xf>
    <xf numFmtId="0" fontId="6" fillId="0" borderId="7" xfId="7" quotePrefix="1" applyFont="1" applyBorder="1" applyAlignment="1">
      <alignment horizontal="right" vertical="top" wrapText="1"/>
    </xf>
    <xf numFmtId="0" fontId="2" fillId="0" borderId="0" xfId="7" applyAlignment="1">
      <alignment wrapText="1"/>
    </xf>
    <xf numFmtId="0" fontId="10" fillId="0" borderId="6" xfId="7" quotePrefix="1" applyFont="1" applyBorder="1" applyAlignment="1">
      <alignment horizontal="right" vertical="top" wrapText="1"/>
    </xf>
    <xf numFmtId="0" fontId="20" fillId="6" borderId="6" xfId="7" applyFont="1" applyFill="1" applyBorder="1" applyAlignment="1">
      <alignment horizontal="center" vertical="center" wrapText="1"/>
    </xf>
    <xf numFmtId="0" fontId="18" fillId="6" borderId="6" xfId="7" applyFont="1" applyFill="1" applyBorder="1" applyAlignment="1">
      <alignment horizontal="center" vertical="center" wrapText="1"/>
    </xf>
    <xf numFmtId="0" fontId="16" fillId="0" borderId="9" xfId="3" applyFont="1" applyFill="1" applyBorder="1" applyAlignment="1">
      <alignment horizontal="left" vertical="top" wrapText="1"/>
    </xf>
    <xf numFmtId="0" fontId="16" fillId="0" borderId="2" xfId="3" applyFont="1" applyFill="1" applyBorder="1" applyAlignment="1">
      <alignment horizontal="left" vertical="top"/>
    </xf>
    <xf numFmtId="0" fontId="5" fillId="0" borderId="6" xfId="0" applyNumberFormat="1" applyFont="1" applyFill="1" applyBorder="1" applyAlignment="1">
      <alignment horizontal="left" vertical="center" wrapText="1"/>
    </xf>
    <xf numFmtId="0" fontId="5" fillId="0" borderId="0" xfId="0" applyFont="1" applyAlignment="1">
      <alignment wrapText="1"/>
    </xf>
    <xf numFmtId="0" fontId="10" fillId="0" borderId="6" xfId="0" applyFont="1" applyBorder="1" applyAlignment="1">
      <alignment wrapText="1"/>
    </xf>
    <xf numFmtId="0" fontId="5" fillId="0" borderId="1" xfId="7" quotePrefix="1" applyFont="1" applyBorder="1" applyAlignment="1">
      <alignment horizontal="right" vertical="center" wrapText="1"/>
    </xf>
    <xf numFmtId="0" fontId="26" fillId="0" borderId="6" xfId="3" applyFont="1" applyBorder="1" applyAlignment="1">
      <alignment horizontal="left" vertical="center" wrapText="1"/>
    </xf>
    <xf numFmtId="0" fontId="9" fillId="0" borderId="0" xfId="3" applyNumberFormat="1" applyFont="1" applyAlignment="1">
      <alignment horizontal="center" vertical="center"/>
    </xf>
    <xf numFmtId="0" fontId="8" fillId="0" borderId="0" xfId="3" applyNumberFormat="1" applyFont="1" applyAlignment="1">
      <alignment horizontal="center" vertical="center"/>
    </xf>
    <xf numFmtId="0" fontId="26" fillId="0" borderId="6" xfId="3" applyNumberFormat="1" applyFont="1" applyBorder="1" applyAlignment="1">
      <alignment horizontal="left" vertical="center"/>
    </xf>
    <xf numFmtId="165" fontId="17" fillId="0" borderId="6" xfId="1" applyFont="1" applyBorder="1" applyAlignment="1">
      <alignment horizontal="center" vertical="center" wrapText="1"/>
    </xf>
    <xf numFmtId="9" fontId="17" fillId="0" borderId="6" xfId="2" applyFont="1" applyBorder="1" applyAlignment="1">
      <alignment horizontal="center" vertical="center" wrapText="1"/>
    </xf>
    <xf numFmtId="0" fontId="16" fillId="0" borderId="7"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0" borderId="8" xfId="0" applyNumberFormat="1" applyFont="1" applyFill="1" applyBorder="1" applyAlignment="1">
      <alignment horizontal="center" vertical="center" wrapText="1"/>
    </xf>
    <xf numFmtId="0" fontId="4" fillId="4" borderId="1" xfId="3" applyNumberFormat="1" applyFill="1" applyBorder="1" applyAlignment="1">
      <alignment horizontal="center" wrapText="1"/>
    </xf>
    <xf numFmtId="0" fontId="4" fillId="4" borderId="2" xfId="3" applyNumberFormat="1" applyFill="1" applyBorder="1" applyAlignment="1">
      <alignment horizontal="center" wrapText="1"/>
    </xf>
    <xf numFmtId="166" fontId="6" fillId="4" borderId="1" xfId="0" applyNumberFormat="1" applyFont="1" applyFill="1" applyBorder="1" applyAlignment="1">
      <alignment horizontal="center" vertical="center" wrapText="1"/>
    </xf>
    <xf numFmtId="166" fontId="6" fillId="4" borderId="3" xfId="0" applyNumberFormat="1" applyFont="1" applyFill="1" applyBorder="1" applyAlignment="1">
      <alignment horizontal="center" vertical="center" wrapText="1"/>
    </xf>
    <xf numFmtId="0" fontId="6" fillId="4" borderId="2" xfId="0" applyNumberFormat="1" applyFont="1" applyFill="1" applyBorder="1" applyAlignment="1">
      <alignment horizontal="center" vertical="center" wrapText="1"/>
    </xf>
    <xf numFmtId="0" fontId="4" fillId="0" borderId="1" xfId="3" applyNumberFormat="1" applyBorder="1" applyAlignment="1">
      <alignment horizontal="center" wrapText="1"/>
    </xf>
    <xf numFmtId="0" fontId="4" fillId="0" borderId="2" xfId="3" applyNumberFormat="1" applyBorder="1" applyAlignment="1">
      <alignment horizontal="center" wrapText="1"/>
    </xf>
    <xf numFmtId="0" fontId="16" fillId="0" borderId="1" xfId="0" applyNumberFormat="1" applyFont="1" applyFill="1" applyBorder="1" applyAlignment="1">
      <alignment horizontal="center" vertical="center" wrapText="1"/>
    </xf>
    <xf numFmtId="0" fontId="16" fillId="0" borderId="3" xfId="0" applyNumberFormat="1" applyFont="1" applyFill="1" applyBorder="1" applyAlignment="1">
      <alignment horizontal="center" vertical="center" wrapText="1"/>
    </xf>
    <xf numFmtId="0" fontId="16" fillId="0" borderId="2" xfId="0" applyNumberFormat="1" applyFont="1" applyFill="1" applyBorder="1" applyAlignment="1">
      <alignment horizontal="center" vertical="center" wrapText="1"/>
    </xf>
    <xf numFmtId="16" fontId="12" fillId="3" borderId="1" xfId="4" quotePrefix="1" applyNumberFormat="1" applyFont="1" applyFill="1" applyBorder="1" applyAlignment="1">
      <alignment horizontal="center" vertical="center" wrapText="1"/>
    </xf>
    <xf numFmtId="16" fontId="12" fillId="3" borderId="2" xfId="4" quotePrefix="1" applyNumberFormat="1" applyFont="1" applyFill="1" applyBorder="1" applyAlignment="1">
      <alignment horizontal="center" vertical="center" wrapText="1"/>
    </xf>
    <xf numFmtId="0" fontId="14" fillId="3" borderId="1" xfId="4" applyNumberFormat="1" applyFont="1" applyFill="1" applyBorder="1" applyAlignment="1">
      <alignment horizontal="center" vertical="center" wrapText="1"/>
    </xf>
    <xf numFmtId="0" fontId="14" fillId="3" borderId="3" xfId="4" applyNumberFormat="1" applyFont="1" applyFill="1" applyBorder="1" applyAlignment="1">
      <alignment horizontal="center" vertical="center" wrapText="1"/>
    </xf>
    <xf numFmtId="0" fontId="14" fillId="3" borderId="2" xfId="4" applyNumberFormat="1" applyFont="1" applyFill="1" applyBorder="1" applyAlignment="1">
      <alignment horizontal="center" vertical="center" wrapText="1"/>
    </xf>
    <xf numFmtId="0" fontId="6" fillId="2" borderId="6" xfId="4" applyNumberFormat="1" applyFont="1" applyFill="1" applyBorder="1" applyAlignment="1">
      <alignment horizontal="center" vertical="center" wrapText="1"/>
    </xf>
    <xf numFmtId="0" fontId="11" fillId="2" borderId="1" xfId="4" applyNumberFormat="1" applyFont="1" applyFill="1" applyBorder="1" applyAlignment="1">
      <alignment horizontal="center" vertical="center" wrapText="1"/>
    </xf>
    <xf numFmtId="0" fontId="11" fillId="2" borderId="2" xfId="4" applyNumberFormat="1" applyFont="1" applyFill="1" applyBorder="1" applyAlignment="1">
      <alignment horizontal="center" vertical="center" wrapText="1"/>
    </xf>
    <xf numFmtId="166" fontId="16" fillId="0" borderId="1" xfId="0" applyNumberFormat="1" applyFont="1" applyFill="1" applyBorder="1" applyAlignment="1">
      <alignment horizontal="center" vertical="center" wrapText="1"/>
    </xf>
    <xf numFmtId="166" fontId="16" fillId="0" borderId="3" xfId="0" applyNumberFormat="1" applyFont="1" applyFill="1" applyBorder="1" applyAlignment="1">
      <alignment horizontal="center" vertical="center" wrapText="1"/>
    </xf>
    <xf numFmtId="166" fontId="16" fillId="0" borderId="2" xfId="0" applyNumberFormat="1" applyFont="1" applyFill="1" applyBorder="1" applyAlignment="1">
      <alignment horizontal="center" vertical="center" wrapText="1"/>
    </xf>
    <xf numFmtId="0" fontId="10" fillId="0" borderId="1" xfId="4" applyNumberFormat="1" applyFont="1" applyFill="1" applyBorder="1" applyAlignment="1">
      <alignment horizontal="right" vertical="top" wrapText="1"/>
    </xf>
    <xf numFmtId="0" fontId="10" fillId="0" borderId="2" xfId="4" applyNumberFormat="1" applyFont="1" applyFill="1" applyBorder="1" applyAlignment="1">
      <alignment horizontal="right" vertical="top" wrapText="1"/>
    </xf>
    <xf numFmtId="0" fontId="10" fillId="0" borderId="1" xfId="4" quotePrefix="1" applyNumberFormat="1" applyFont="1" applyFill="1" applyBorder="1" applyAlignment="1">
      <alignment horizontal="left" vertical="top" wrapText="1"/>
    </xf>
    <xf numFmtId="0" fontId="10" fillId="0" borderId="3" xfId="4" applyNumberFormat="1" applyFont="1" applyFill="1" applyBorder="1" applyAlignment="1">
      <alignment horizontal="left" vertical="top" wrapText="1"/>
    </xf>
    <xf numFmtId="0" fontId="10" fillId="0" borderId="2" xfId="4" applyNumberFormat="1" applyFont="1" applyFill="1" applyBorder="1" applyAlignment="1">
      <alignment horizontal="left" vertical="top" wrapText="1"/>
    </xf>
    <xf numFmtId="0" fontId="10" fillId="0" borderId="3" xfId="4" quotePrefix="1" applyNumberFormat="1" applyFont="1" applyFill="1" applyBorder="1" applyAlignment="1">
      <alignment horizontal="left" vertical="top" wrapText="1"/>
    </xf>
    <xf numFmtId="0" fontId="10" fillId="0" borderId="2" xfId="4" quotePrefix="1" applyNumberFormat="1" applyFont="1" applyFill="1" applyBorder="1" applyAlignment="1">
      <alignment horizontal="left" vertical="top" wrapText="1"/>
    </xf>
    <xf numFmtId="0" fontId="10" fillId="0" borderId="1" xfId="4" applyNumberFormat="1" applyFont="1" applyFill="1" applyBorder="1" applyAlignment="1">
      <alignment horizontal="left" vertical="top" wrapText="1"/>
    </xf>
    <xf numFmtId="0" fontId="5" fillId="0" borderId="1" xfId="0" applyFont="1" applyBorder="1" applyAlignment="1">
      <alignment horizontal="right" wrapText="1"/>
    </xf>
    <xf numFmtId="0" fontId="5" fillId="0" borderId="2" xfId="0" applyFont="1" applyBorder="1" applyAlignment="1">
      <alignment horizontal="right" wrapText="1"/>
    </xf>
    <xf numFmtId="166" fontId="17" fillId="0" borderId="6" xfId="0" applyNumberFormat="1" applyFont="1" applyBorder="1" applyAlignment="1">
      <alignment horizontal="center" vertical="center" wrapText="1"/>
    </xf>
    <xf numFmtId="0" fontId="17" fillId="0" borderId="6" xfId="0" applyFont="1" applyBorder="1" applyAlignment="1">
      <alignment horizontal="center" vertical="center" wrapText="1"/>
    </xf>
    <xf numFmtId="0" fontId="18" fillId="5" borderId="6" xfId="0" applyFont="1" applyFill="1" applyBorder="1" applyAlignment="1">
      <alignment horizontal="center" vertical="center" wrapText="1"/>
    </xf>
    <xf numFmtId="165" fontId="19" fillId="5" borderId="6" xfId="0" applyNumberFormat="1" applyFont="1" applyFill="1" applyBorder="1" applyAlignment="1">
      <alignment horizontal="center" vertical="center" wrapText="1"/>
    </xf>
    <xf numFmtId="0" fontId="19" fillId="5" borderId="6" xfId="0" applyFont="1" applyFill="1" applyBorder="1" applyAlignment="1">
      <alignment horizontal="center" vertical="center" wrapText="1"/>
    </xf>
    <xf numFmtId="0" fontId="5" fillId="0" borderId="1" xfId="4" applyNumberFormat="1" applyFill="1" applyBorder="1" applyAlignment="1">
      <alignment horizontal="center" vertical="center" wrapText="1"/>
    </xf>
    <xf numFmtId="0" fontId="5" fillId="0" borderId="2" xfId="4" applyNumberFormat="1" applyFill="1" applyBorder="1" applyAlignment="1">
      <alignment horizontal="center" vertical="center" wrapText="1"/>
    </xf>
    <xf numFmtId="165" fontId="17" fillId="0" borderId="6" xfId="0" applyNumberFormat="1" applyFont="1" applyBorder="1" applyAlignment="1">
      <alignment horizontal="center" vertical="center" wrapText="1"/>
    </xf>
    <xf numFmtId="166" fontId="6" fillId="4" borderId="2" xfId="0" applyNumberFormat="1" applyFont="1" applyFill="1" applyBorder="1" applyAlignment="1">
      <alignment horizontal="center" vertical="center" wrapText="1"/>
    </xf>
    <xf numFmtId="0" fontId="11" fillId="2" borderId="6" xfId="4" applyNumberFormat="1" applyFont="1" applyFill="1" applyBorder="1" applyAlignment="1">
      <alignment horizontal="center" vertical="center" wrapText="1"/>
    </xf>
    <xf numFmtId="0" fontId="6" fillId="2" borderId="1" xfId="4" applyNumberFormat="1" applyFont="1" applyFill="1" applyBorder="1" applyAlignment="1">
      <alignment horizontal="center" vertical="center" wrapText="1"/>
    </xf>
    <xf numFmtId="0" fontId="6" fillId="2" borderId="2" xfId="4" applyNumberFormat="1" applyFont="1" applyFill="1" applyBorder="1" applyAlignment="1">
      <alignment horizontal="center" vertical="center" wrapText="1"/>
    </xf>
    <xf numFmtId="165" fontId="17" fillId="0" borderId="6" xfId="6" applyFont="1" applyBorder="1" applyAlignment="1">
      <alignment horizontal="center" vertical="center" wrapText="1"/>
    </xf>
    <xf numFmtId="0" fontId="0" fillId="0" borderId="0" xfId="0"/>
    <xf numFmtId="166" fontId="19" fillId="5" borderId="6" xfId="0" applyNumberFormat="1" applyFont="1" applyFill="1" applyBorder="1" applyAlignment="1">
      <alignment horizontal="center" vertical="center" wrapText="1"/>
    </xf>
    <xf numFmtId="0" fontId="4" fillId="0" borderId="0" xfId="3"/>
    <xf numFmtId="9" fontId="17" fillId="0" borderId="6" xfId="9" applyFont="1" applyBorder="1" applyAlignment="1">
      <alignment horizontal="center" vertical="center" wrapText="1"/>
    </xf>
    <xf numFmtId="0" fontId="10" fillId="0" borderId="1" xfId="4" quotePrefix="1" applyNumberFormat="1" applyFont="1" applyBorder="1" applyAlignment="1">
      <alignment horizontal="left" vertical="top" wrapText="1"/>
    </xf>
    <xf numFmtId="0" fontId="10" fillId="0" borderId="3" xfId="4" quotePrefix="1" applyNumberFormat="1" applyFont="1" applyBorder="1" applyAlignment="1">
      <alignment horizontal="left" vertical="top" wrapText="1"/>
    </xf>
    <xf numFmtId="0" fontId="10" fillId="0" borderId="2" xfId="4" quotePrefix="1" applyNumberFormat="1" applyFont="1" applyBorder="1" applyAlignment="1">
      <alignment horizontal="left" vertical="top" wrapText="1"/>
    </xf>
    <xf numFmtId="0" fontId="10" fillId="0" borderId="1" xfId="4" applyNumberFormat="1" applyFont="1" applyBorder="1" applyAlignment="1">
      <alignment horizontal="left" vertical="top" wrapText="1"/>
    </xf>
    <xf numFmtId="0" fontId="10" fillId="0" borderId="3" xfId="4" applyNumberFormat="1" applyFont="1" applyBorder="1" applyAlignment="1">
      <alignment horizontal="left" vertical="top" wrapText="1"/>
    </xf>
    <xf numFmtId="0" fontId="10" fillId="0" borderId="2" xfId="4" applyNumberFormat="1" applyFont="1" applyBorder="1" applyAlignment="1">
      <alignment horizontal="left" vertical="top" wrapText="1"/>
    </xf>
    <xf numFmtId="165" fontId="17" fillId="0" borderId="6" xfId="8" applyFont="1" applyBorder="1" applyAlignment="1">
      <alignment horizontal="center" vertical="center" wrapText="1"/>
    </xf>
    <xf numFmtId="0" fontId="5" fillId="0" borderId="1" xfId="4" applyNumberFormat="1" applyBorder="1" applyAlignment="1">
      <alignment horizontal="center" vertical="center" wrapText="1"/>
    </xf>
    <xf numFmtId="0" fontId="5" fillId="0" borderId="2" xfId="4" applyNumberFormat="1" applyBorder="1" applyAlignment="1">
      <alignment horizontal="center" vertical="center" wrapText="1"/>
    </xf>
    <xf numFmtId="0" fontId="16" fillId="0" borderId="7" xfId="7" applyFont="1" applyBorder="1" applyAlignment="1">
      <alignment horizontal="center" vertical="center" wrapText="1"/>
    </xf>
    <xf numFmtId="0" fontId="16" fillId="0" borderId="4" xfId="7" applyFont="1" applyBorder="1" applyAlignment="1">
      <alignment horizontal="center" vertical="center" wrapText="1"/>
    </xf>
    <xf numFmtId="0" fontId="16" fillId="0" borderId="8" xfId="7" applyFont="1" applyBorder="1" applyAlignment="1">
      <alignment horizontal="center" vertical="center" wrapText="1"/>
    </xf>
    <xf numFmtId="0" fontId="18" fillId="5" borderId="6" xfId="7" applyFont="1" applyFill="1" applyBorder="1" applyAlignment="1">
      <alignment horizontal="center" vertical="center" wrapText="1"/>
    </xf>
    <xf numFmtId="165" fontId="19" fillId="5" borderId="6" xfId="8" applyFont="1" applyFill="1" applyBorder="1" applyAlignment="1">
      <alignment horizontal="center" vertical="center" wrapText="1"/>
    </xf>
    <xf numFmtId="0" fontId="13" fillId="3" borderId="1" xfId="4" applyNumberFormat="1" applyFont="1" applyFill="1" applyBorder="1" applyAlignment="1">
      <alignment horizontal="center" vertical="center" wrapText="1"/>
    </xf>
    <xf numFmtId="0" fontId="13" fillId="3" borderId="2" xfId="4" applyNumberFormat="1" applyFont="1" applyFill="1" applyBorder="1" applyAlignment="1">
      <alignment horizontal="center" vertical="center" wrapText="1"/>
    </xf>
    <xf numFmtId="0" fontId="10" fillId="0" borderId="1" xfId="4" applyNumberFormat="1" applyFont="1" applyBorder="1" applyAlignment="1">
      <alignment horizontal="right" vertical="top" wrapText="1"/>
    </xf>
    <xf numFmtId="0" fontId="10" fillId="0" borderId="2" xfId="4" applyNumberFormat="1" applyFont="1" applyBorder="1" applyAlignment="1">
      <alignment horizontal="right" vertical="top" wrapText="1"/>
    </xf>
    <xf numFmtId="0" fontId="5" fillId="0" borderId="1" xfId="7" applyFont="1" applyBorder="1" applyAlignment="1">
      <alignment horizontal="right" wrapText="1"/>
    </xf>
    <xf numFmtId="0" fontId="5" fillId="0" borderId="2" xfId="7" applyFont="1" applyBorder="1" applyAlignment="1">
      <alignment horizontal="right" wrapText="1"/>
    </xf>
    <xf numFmtId="0" fontId="8" fillId="0" borderId="0" xfId="3" applyFont="1" applyAlignment="1">
      <alignment horizontal="center" vertical="center" wrapText="1"/>
    </xf>
    <xf numFmtId="0" fontId="9" fillId="0" borderId="0" xfId="3" applyFont="1" applyAlignment="1">
      <alignment horizontal="center" vertical="center" wrapText="1"/>
    </xf>
    <xf numFmtId="0" fontId="13" fillId="3" borderId="1" xfId="4" quotePrefix="1" applyNumberFormat="1" applyFont="1" applyFill="1" applyBorder="1" applyAlignment="1">
      <alignment horizontal="center" vertical="center" wrapText="1"/>
    </xf>
    <xf numFmtId="0" fontId="16" fillId="0" borderId="6" xfId="5" applyFont="1" applyFill="1" applyBorder="1" applyAlignment="1">
      <alignment horizontal="left" vertical="top" wrapText="1"/>
    </xf>
    <xf numFmtId="0" fontId="10" fillId="0" borderId="6" xfId="5" applyFont="1" applyFill="1" applyBorder="1" applyAlignment="1">
      <alignment horizontal="left" vertical="top" wrapText="1"/>
    </xf>
    <xf numFmtId="0" fontId="16" fillId="7" borderId="7" xfId="7" applyFont="1" applyFill="1" applyBorder="1" applyAlignment="1">
      <alignment horizontal="center" vertical="center" wrapText="1"/>
    </xf>
    <xf numFmtId="0" fontId="16" fillId="7" borderId="4" xfId="7" applyFont="1" applyFill="1" applyBorder="1" applyAlignment="1">
      <alignment horizontal="center" vertical="center" wrapText="1"/>
    </xf>
    <xf numFmtId="0" fontId="16" fillId="7" borderId="8" xfId="7" applyFont="1" applyFill="1" applyBorder="1" applyAlignment="1">
      <alignment horizontal="center" vertical="center" wrapText="1"/>
    </xf>
    <xf numFmtId="0" fontId="7" fillId="0" borderId="6" xfId="0" applyFont="1" applyBorder="1" applyAlignment="1">
      <alignment vertical="center" wrapText="1"/>
    </xf>
    <xf numFmtId="0" fontId="6" fillId="0" borderId="0" xfId="0" quotePrefix="1" applyNumberFormat="1" applyFont="1" applyFill="1" applyBorder="1" applyAlignment="1">
      <alignment horizontal="right" vertical="top" wrapText="1"/>
    </xf>
    <xf numFmtId="0" fontId="16" fillId="0" borderId="0" xfId="0" applyNumberFormat="1" applyFont="1" applyFill="1" applyBorder="1" applyAlignment="1">
      <alignment horizontal="center" vertical="center" wrapText="1"/>
    </xf>
    <xf numFmtId="9" fontId="17" fillId="0" borderId="6" xfId="10" applyFont="1" applyBorder="1" applyAlignment="1">
      <alignment horizontal="center" vertical="center" wrapText="1"/>
    </xf>
    <xf numFmtId="165" fontId="17" fillId="0" borderId="6" xfId="11" applyFont="1" applyBorder="1" applyAlignment="1">
      <alignment horizontal="center" vertical="center" wrapText="1"/>
    </xf>
  </cellXfs>
  <cellStyles count="12">
    <cellStyle name="Currency" xfId="1" builtinId="4"/>
    <cellStyle name="Currency 2" xfId="6" xr:uid="{04AADEBF-B138-4AA6-846B-4B2520449F21}"/>
    <cellStyle name="Currency 3" xfId="8" xr:uid="{32EE9615-FFE1-4EA5-92C2-72C54CB61A26}"/>
    <cellStyle name="Currency 4" xfId="11" xr:uid="{B71D1F6D-00A2-4D3B-B515-4AF5B9EE85F9}"/>
    <cellStyle name="Normal" xfId="0" builtinId="0"/>
    <cellStyle name="Normal 2" xfId="3" xr:uid="{C38E56D8-D3C3-4FCC-81CC-933BF3BDF20B}"/>
    <cellStyle name="Normal 2 2" xfId="5" xr:uid="{18A21B04-86B8-4EA1-B8C4-64652E045F8A}"/>
    <cellStyle name="Normal 4" xfId="4" xr:uid="{3747AAFA-1AA2-4F71-BF39-7E5FBE89126D}"/>
    <cellStyle name="Normal 6" xfId="7" xr:uid="{ABA76DD7-7D15-4375-825A-0E63CC41B62D}"/>
    <cellStyle name="Percent" xfId="2" builtinId="5"/>
    <cellStyle name="Percent 2" xfId="10" xr:uid="{949D5D3A-629A-4184-97CA-21F3DAE7D775}"/>
    <cellStyle name="Percent 3" xfId="9" xr:uid="{B2B0CCBA-CADE-4B61-897E-6C3A43F68F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EPIRKUMI/PlanotieIepirkumi/2020_gada_iepirkumi/Medic&#299;niskais%20invent&#257;rs%20un%20m&#275;beles%20(MAZV)/TS_mediciniska_inv_un_mebelu_piegade_v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tur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s>
    <sheetDataSet>
      <sheetData sheetId="0" refreshError="1"/>
      <sheetData sheetId="1">
        <row r="7">
          <cell r="C7" t="str">
            <v xml:space="preserve">Finanšu piedāvājumā pretendentam jāietver visi izdevumi un izmaksas, kas saistītas ar Preces piegādi un transportu; </v>
          </cell>
        </row>
        <row r="8">
          <cell r="C8" t="str">
            <v>Piegāde 4 nedēļu laikā no pasūtījuma;</v>
          </cell>
        </row>
        <row r="9">
          <cell r="C9" t="str">
            <v>Vienreiz lietojamam un ierobežotu lietošanas reižu piedāvātajām Precēm uzglabāšanas termiņš (nosaka Pretendents) ir ___ (______________) mēneši no pavadzīmes-rēķina abpusējas parakstīšanas brīža, bet ne mazāk kā 12 mēneši. Daudzreiz lietojamam piedāvātajām Precēm garantijas termiņš (nosaka Pretendents) ir ___ (______________) mēneši no pavadzīmes-rēķina abpusējas parakstīšanas brīža, bet ne mazāk kā 12 mēneši;</v>
          </cell>
        </row>
        <row r="10">
          <cell r="C10" t="str">
            <v>* Pretendenta tehniskajā piedāvājumā norāda Preces ražotāju un modeli atbilstošos parametrus;</v>
          </cell>
        </row>
        <row r="11">
          <cell r="C11" t="str">
            <v>** Parametru atbilstību pamatot ar norādi uz tehniskajām datu lapām ("data sheet'') jeb informatīviem materiāliem, kas apliecina atbilstību (oriģinālvalodā un tulkojumi valsts valodā), norādot atsauci tehniskajā piedāvājumā uz konkrēto lapaspusi. Informatīvajos materiālos pretendents atzīmē uz kuru iepirkuma tehniskās specifikācijas pozīciju pievienotā informācija attiecināma;</v>
          </cell>
        </row>
        <row r="12">
          <cell r="C12" t="str">
            <v>Visas piedāvātās Preces ir jaunas (ražotas ne vēlāk kā 12 mēnešu laikā no pasūtījuma brīža), iepriekš nelietotas un nesatur iepriekš lietotas vai atjaunotas sastāvdaļas vai komponentes;</v>
          </cell>
        </row>
        <row r="13">
          <cell r="C13" t="str">
            <v>Piedāvātās preces  EK atbilstības deklarācijas kopija, atbilstoši direktīvas EEK 93/42 vai regulas 2017/745 prasībām un CE sertifikāta kopija (ja ražotājs noteicis ierīču klasi: I klases sterilas ierīces un I klases ierīces ar mērīšanas funkciju, IIa, IIb vai III klases ierīces), ja ražotājs definējis Preci kā medicīnas ierīci;</v>
          </cell>
        </row>
        <row r="14">
          <cell r="C14" t="str">
            <v>Piedāvājumam jāpievieno Preces ražotāja izsniegta autorizācijas vēstule, kas apliecina, ka pretendents tiesīgs izplatīt un nodrošināt servisu (ja paredzēts) piedāvātai Precei Latvijas Republikā;</v>
          </cell>
        </row>
        <row r="15">
          <cell r="C15" t="str">
            <v>Pēc pasūtītāja pieprasījuma piegādātājam jānodrošina Preces paraugs;</v>
          </cell>
        </row>
        <row r="16">
          <cell r="C16" t="str">
            <v>Paredzamais daudzums tiek izmantots pretendentu finanšu piedāvājumu objektīvai vērtēšanai. Līgumi tiek slēgti par vienas vienības cenu, nosakot visa iepirkuma kopējo apjomu naudas izteiksmē un nenosakot katras pozīcijas apjomu.</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CD7D2-FBCE-4C82-82E5-01293BF0A79F}">
  <dimension ref="D5:J13"/>
  <sheetViews>
    <sheetView workbookViewId="0">
      <selection activeCell="M16" sqref="M16"/>
    </sheetView>
  </sheetViews>
  <sheetFormatPr defaultRowHeight="14.4" x14ac:dyDescent="0.3"/>
  <sheetData>
    <row r="5" spans="4:10" ht="16.2" x14ac:dyDescent="0.3">
      <c r="D5" s="111" t="s">
        <v>1</v>
      </c>
      <c r="E5" s="111"/>
      <c r="F5" s="111"/>
      <c r="G5" s="111"/>
      <c r="H5" s="111"/>
      <c r="I5" s="111"/>
      <c r="J5" s="111"/>
    </row>
    <row r="6" spans="4:10" ht="15.6" x14ac:dyDescent="0.3">
      <c r="D6" s="112" t="s">
        <v>313</v>
      </c>
      <c r="E6" s="112"/>
      <c r="F6" s="112"/>
      <c r="G6" s="112"/>
      <c r="H6" s="112"/>
      <c r="I6" s="112"/>
      <c r="J6" s="112"/>
    </row>
    <row r="7" spans="4:10" ht="15.6" x14ac:dyDescent="0.3">
      <c r="D7" s="56"/>
      <c r="E7" s="56"/>
      <c r="F7" s="56"/>
      <c r="G7" s="56"/>
      <c r="H7" s="56"/>
      <c r="I7" s="56"/>
      <c r="J7" s="56"/>
    </row>
    <row r="8" spans="4:10" ht="15.6" x14ac:dyDescent="0.3">
      <c r="D8" s="113" t="s">
        <v>302</v>
      </c>
      <c r="E8" s="113"/>
      <c r="F8" s="113"/>
      <c r="G8" s="113"/>
      <c r="H8" s="113"/>
      <c r="I8" s="113"/>
      <c r="J8" s="113"/>
    </row>
    <row r="9" spans="4:10" ht="15.6" x14ac:dyDescent="0.3">
      <c r="D9" s="113" t="s">
        <v>2</v>
      </c>
      <c r="E9" s="113"/>
      <c r="F9" s="113"/>
      <c r="G9" s="113"/>
      <c r="H9" s="113"/>
      <c r="I9" s="113"/>
      <c r="J9" s="113"/>
    </row>
    <row r="10" spans="4:10" ht="15.6" x14ac:dyDescent="0.3">
      <c r="D10" s="113" t="s">
        <v>286</v>
      </c>
      <c r="E10" s="113"/>
      <c r="F10" s="113"/>
      <c r="G10" s="113"/>
      <c r="H10" s="113"/>
      <c r="I10" s="113"/>
      <c r="J10" s="113"/>
    </row>
    <row r="11" spans="4:10" ht="15.6" x14ac:dyDescent="0.3">
      <c r="D11" s="113" t="s">
        <v>229</v>
      </c>
      <c r="E11" s="113"/>
      <c r="F11" s="113"/>
      <c r="G11" s="113"/>
      <c r="H11" s="113"/>
      <c r="I11" s="113"/>
      <c r="J11" s="113"/>
    </row>
    <row r="12" spans="4:10" ht="15.6" x14ac:dyDescent="0.3">
      <c r="D12" s="110" t="s">
        <v>287</v>
      </c>
      <c r="E12" s="110"/>
      <c r="F12" s="110"/>
      <c r="G12" s="110"/>
      <c r="H12" s="110"/>
      <c r="I12" s="110"/>
      <c r="J12" s="110"/>
    </row>
    <row r="13" spans="4:10" ht="15.6" x14ac:dyDescent="0.3">
      <c r="D13" s="113" t="s">
        <v>342</v>
      </c>
      <c r="E13" s="113"/>
      <c r="F13" s="113"/>
      <c r="G13" s="113"/>
      <c r="H13" s="113"/>
      <c r="I13" s="113"/>
      <c r="J13" s="113"/>
    </row>
  </sheetData>
  <mergeCells count="8">
    <mergeCell ref="D13:J13"/>
    <mergeCell ref="D12:J12"/>
    <mergeCell ref="D5:J5"/>
    <mergeCell ref="D6:J6"/>
    <mergeCell ref="D8:J8"/>
    <mergeCell ref="D9:J9"/>
    <mergeCell ref="D10:J10"/>
    <mergeCell ref="D11:J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3C646-972C-42AB-AD1F-270C785E6B9F}">
  <dimension ref="A1:I40"/>
  <sheetViews>
    <sheetView topLeftCell="A7" workbookViewId="0">
      <selection activeCell="I10" sqref="I10"/>
    </sheetView>
  </sheetViews>
  <sheetFormatPr defaultRowHeight="14.4" x14ac:dyDescent="0.3"/>
  <cols>
    <col min="1" max="1" width="4.88671875" style="5" customWidth="1"/>
    <col min="2" max="2" width="4.5546875" style="5" customWidth="1"/>
    <col min="3" max="3" width="74.6640625" style="5" customWidth="1"/>
    <col min="4" max="4" width="15.6640625" style="5" customWidth="1"/>
    <col min="5" max="5" width="15" style="5" customWidth="1"/>
    <col min="6" max="6" width="11.44140625" style="5" customWidth="1"/>
    <col min="7" max="7" width="17.6640625" style="5" customWidth="1"/>
    <col min="8" max="16384" width="8.88671875" style="5"/>
  </cols>
  <sheetData>
    <row r="1" spans="1:7" x14ac:dyDescent="0.3">
      <c r="A1" s="67"/>
      <c r="B1" s="68"/>
      <c r="G1" s="69" t="s">
        <v>126</v>
      </c>
    </row>
    <row r="2" spans="1:7" x14ac:dyDescent="0.3">
      <c r="A2" s="67"/>
      <c r="B2" s="68"/>
      <c r="G2" s="70"/>
    </row>
    <row r="3" spans="1:7" ht="15.6" x14ac:dyDescent="0.3">
      <c r="A3" s="187" t="s">
        <v>1</v>
      </c>
      <c r="B3" s="187"/>
      <c r="C3" s="187"/>
      <c r="D3" s="187"/>
      <c r="E3" s="187"/>
      <c r="F3" s="187"/>
      <c r="G3" s="187"/>
    </row>
    <row r="4" spans="1:7" ht="15.6" customHeight="1" x14ac:dyDescent="0.3">
      <c r="A4" s="112" t="s">
        <v>313</v>
      </c>
      <c r="B4" s="112"/>
      <c r="C4" s="112"/>
      <c r="D4" s="112"/>
      <c r="E4" s="112"/>
      <c r="F4" s="112"/>
      <c r="G4" s="112"/>
    </row>
    <row r="5" spans="1:7" ht="16.2" x14ac:dyDescent="0.3">
      <c r="A5" s="188" t="s">
        <v>302</v>
      </c>
      <c r="B5" s="188"/>
      <c r="C5" s="188"/>
      <c r="D5" s="188"/>
      <c r="E5" s="188"/>
      <c r="F5" s="188"/>
      <c r="G5" s="188"/>
    </row>
    <row r="6" spans="1:7" x14ac:dyDescent="0.3">
      <c r="A6" s="67"/>
      <c r="B6" s="68"/>
      <c r="G6" s="71"/>
    </row>
    <row r="7" spans="1:7" x14ac:dyDescent="0.3">
      <c r="A7" s="72" t="s">
        <v>127</v>
      </c>
      <c r="B7" s="68"/>
      <c r="G7" s="71"/>
    </row>
    <row r="8" spans="1:7" x14ac:dyDescent="0.3">
      <c r="A8" s="183" t="s">
        <v>3</v>
      </c>
      <c r="B8" s="184"/>
      <c r="C8" s="167" t="s">
        <v>89</v>
      </c>
      <c r="D8" s="168"/>
      <c r="E8" s="168"/>
      <c r="F8" s="168"/>
      <c r="G8" s="169"/>
    </row>
    <row r="9" spans="1:7" x14ac:dyDescent="0.3">
      <c r="A9" s="183" t="s">
        <v>4</v>
      </c>
      <c r="B9" s="184"/>
      <c r="C9" s="170" t="s">
        <v>90</v>
      </c>
      <c r="D9" s="171"/>
      <c r="E9" s="171"/>
      <c r="F9" s="171"/>
      <c r="G9" s="172"/>
    </row>
    <row r="10" spans="1:7" ht="40.200000000000003" customHeight="1" x14ac:dyDescent="0.3">
      <c r="A10" s="185" t="s">
        <v>5</v>
      </c>
      <c r="B10" s="186"/>
      <c r="C10" s="167" t="s">
        <v>128</v>
      </c>
      <c r="D10" s="171"/>
      <c r="E10" s="171"/>
      <c r="F10" s="171"/>
      <c r="G10" s="172"/>
    </row>
    <row r="11" spans="1:7" x14ac:dyDescent="0.3">
      <c r="A11" s="183" t="s">
        <v>6</v>
      </c>
      <c r="B11" s="184"/>
      <c r="C11" s="170" t="s">
        <v>92</v>
      </c>
      <c r="D11" s="171"/>
      <c r="E11" s="171"/>
      <c r="F11" s="171"/>
      <c r="G11" s="172"/>
    </row>
    <row r="12" spans="1:7" ht="42.6" customHeight="1" x14ac:dyDescent="0.3">
      <c r="A12" s="183" t="s">
        <v>7</v>
      </c>
      <c r="B12" s="184"/>
      <c r="C12" s="167" t="s">
        <v>93</v>
      </c>
      <c r="D12" s="171"/>
      <c r="E12" s="171"/>
      <c r="F12" s="171"/>
      <c r="G12" s="172"/>
    </row>
    <row r="13" spans="1:7" ht="31.8" customHeight="1" x14ac:dyDescent="0.3">
      <c r="A13" s="183" t="s">
        <v>8</v>
      </c>
      <c r="B13" s="184"/>
      <c r="C13" s="170" t="s">
        <v>129</v>
      </c>
      <c r="D13" s="171"/>
      <c r="E13" s="171"/>
      <c r="F13" s="171"/>
      <c r="G13" s="172"/>
    </row>
    <row r="14" spans="1:7" ht="25.8" customHeight="1" x14ac:dyDescent="0.3">
      <c r="A14" s="183" t="s">
        <v>9</v>
      </c>
      <c r="B14" s="184"/>
      <c r="C14" s="167" t="s">
        <v>130</v>
      </c>
      <c r="D14" s="171"/>
      <c r="E14" s="171"/>
      <c r="F14" s="171"/>
      <c r="G14" s="172"/>
    </row>
    <row r="15" spans="1:7" ht="27" customHeight="1" x14ac:dyDescent="0.3">
      <c r="A15" s="183" t="s">
        <v>10</v>
      </c>
      <c r="B15" s="184"/>
      <c r="C15" s="167" t="s">
        <v>96</v>
      </c>
      <c r="D15" s="171"/>
      <c r="E15" s="171"/>
      <c r="F15" s="171"/>
      <c r="G15" s="172"/>
    </row>
    <row r="16" spans="1:7" x14ac:dyDescent="0.3">
      <c r="A16" s="183" t="s">
        <v>11</v>
      </c>
      <c r="B16" s="184"/>
      <c r="C16" s="167" t="s">
        <v>97</v>
      </c>
      <c r="D16" s="168"/>
      <c r="E16" s="168"/>
      <c r="F16" s="168"/>
      <c r="G16" s="169"/>
    </row>
    <row r="17" spans="1:9" ht="28.8" customHeight="1" x14ac:dyDescent="0.3">
      <c r="A17" s="183" t="s">
        <v>12</v>
      </c>
      <c r="B17" s="184"/>
      <c r="C17" s="167" t="s">
        <v>131</v>
      </c>
      <c r="D17" s="168"/>
      <c r="E17" s="168"/>
      <c r="F17" s="168"/>
      <c r="G17" s="169"/>
    </row>
    <row r="18" spans="1:9" x14ac:dyDescent="0.3">
      <c r="A18" s="73"/>
      <c r="B18" s="73"/>
      <c r="C18" s="74"/>
      <c r="D18" s="75"/>
      <c r="E18" s="75"/>
      <c r="F18" s="75"/>
      <c r="G18" s="75"/>
    </row>
    <row r="19" spans="1:9" ht="31.8" customHeight="1" x14ac:dyDescent="0.3">
      <c r="A19" s="160" t="s">
        <v>13</v>
      </c>
      <c r="B19" s="161"/>
      <c r="C19" s="57" t="s">
        <v>14</v>
      </c>
      <c r="D19" s="135" t="s">
        <v>15</v>
      </c>
      <c r="E19" s="136"/>
      <c r="F19" s="135" t="s">
        <v>16</v>
      </c>
      <c r="G19" s="136"/>
    </row>
    <row r="20" spans="1:9" ht="15.6" x14ac:dyDescent="0.3">
      <c r="A20" s="189" t="s">
        <v>82</v>
      </c>
      <c r="B20" s="182"/>
      <c r="C20" s="39"/>
      <c r="D20" s="131"/>
      <c r="E20" s="132"/>
      <c r="F20" s="132"/>
      <c r="G20" s="133"/>
    </row>
    <row r="21" spans="1:9" s="63" customFormat="1" x14ac:dyDescent="0.3">
      <c r="A21" s="124"/>
      <c r="B21" s="125"/>
      <c r="C21" s="36" t="s">
        <v>38</v>
      </c>
      <c r="D21" s="126">
        <v>5</v>
      </c>
      <c r="E21" s="127"/>
      <c r="F21" s="127"/>
      <c r="G21" s="128"/>
    </row>
    <row r="22" spans="1:9" s="63" customFormat="1" x14ac:dyDescent="0.3">
      <c r="A22" s="124"/>
      <c r="B22" s="125"/>
      <c r="C22" s="36" t="s">
        <v>39</v>
      </c>
      <c r="D22" s="137"/>
      <c r="E22" s="138"/>
      <c r="F22" s="138"/>
      <c r="G22" s="139"/>
      <c r="H22" s="54"/>
      <c r="I22" s="54"/>
    </row>
    <row r="23" spans="1:9" s="63" customFormat="1" x14ac:dyDescent="0.3">
      <c r="A23" s="119"/>
      <c r="B23" s="120"/>
      <c r="C23" s="37" t="s">
        <v>303</v>
      </c>
      <c r="D23" s="121">
        <f>D21*D22</f>
        <v>0</v>
      </c>
      <c r="E23" s="122"/>
      <c r="F23" s="122"/>
      <c r="G23" s="123"/>
      <c r="H23" s="54"/>
      <c r="I23" s="54"/>
    </row>
    <row r="24" spans="1:9" s="63" customFormat="1" x14ac:dyDescent="0.3">
      <c r="A24" s="124"/>
      <c r="B24" s="125"/>
      <c r="C24" s="36" t="s">
        <v>51</v>
      </c>
      <c r="D24" s="126"/>
      <c r="E24" s="127"/>
      <c r="F24" s="127"/>
      <c r="G24" s="128"/>
      <c r="H24" s="54"/>
      <c r="I24" s="54"/>
    </row>
    <row r="25" spans="1:9" s="63" customFormat="1" x14ac:dyDescent="0.3">
      <c r="A25" s="124"/>
      <c r="B25" s="125"/>
      <c r="C25" s="36" t="s">
        <v>52</v>
      </c>
      <c r="D25" s="126"/>
      <c r="E25" s="127"/>
      <c r="F25" s="127"/>
      <c r="G25" s="128"/>
      <c r="H25" s="54"/>
      <c r="I25" s="54"/>
    </row>
    <row r="26" spans="1:9" x14ac:dyDescent="0.3">
      <c r="A26" s="76"/>
      <c r="B26" s="84"/>
      <c r="C26" s="78" t="s">
        <v>22</v>
      </c>
      <c r="D26" s="79"/>
      <c r="E26" s="79"/>
      <c r="F26" s="79"/>
      <c r="G26" s="80"/>
    </row>
    <row r="27" spans="1:9" x14ac:dyDescent="0.3">
      <c r="A27" s="81" t="str">
        <f>$A$20</f>
        <v>1.1.</v>
      </c>
      <c r="B27" s="82" t="s">
        <v>20</v>
      </c>
      <c r="C27" s="52" t="s">
        <v>304</v>
      </c>
      <c r="D27" s="174"/>
      <c r="E27" s="175"/>
      <c r="F27" s="174"/>
      <c r="G27" s="175"/>
    </row>
    <row r="28" spans="1:9" x14ac:dyDescent="0.3">
      <c r="A28" s="81" t="str">
        <f t="shared" ref="A28:A34" si="0">$A$20</f>
        <v>1.1.</v>
      </c>
      <c r="B28" s="82" t="s">
        <v>23</v>
      </c>
      <c r="C28" s="52" t="s">
        <v>305</v>
      </c>
      <c r="D28" s="174"/>
      <c r="E28" s="175"/>
      <c r="F28" s="174"/>
      <c r="G28" s="175"/>
    </row>
    <row r="29" spans="1:9" x14ac:dyDescent="0.3">
      <c r="A29" s="81" t="str">
        <f t="shared" si="0"/>
        <v>1.1.</v>
      </c>
      <c r="B29" s="82" t="s">
        <v>25</v>
      </c>
      <c r="C29" s="52" t="s">
        <v>306</v>
      </c>
      <c r="D29" s="174"/>
      <c r="E29" s="175"/>
      <c r="F29" s="174"/>
      <c r="G29" s="175"/>
    </row>
    <row r="30" spans="1:9" x14ac:dyDescent="0.3">
      <c r="A30" s="81" t="str">
        <f t="shared" si="0"/>
        <v>1.1.</v>
      </c>
      <c r="B30" s="82" t="s">
        <v>27</v>
      </c>
      <c r="C30" s="52" t="s">
        <v>307</v>
      </c>
      <c r="D30" s="174"/>
      <c r="E30" s="175"/>
      <c r="F30" s="174"/>
      <c r="G30" s="175"/>
    </row>
    <row r="31" spans="1:9" x14ac:dyDescent="0.3">
      <c r="A31" s="81" t="str">
        <f t="shared" si="0"/>
        <v>1.1.</v>
      </c>
      <c r="B31" s="82" t="s">
        <v>29</v>
      </c>
      <c r="C31" s="52" t="s">
        <v>308</v>
      </c>
      <c r="D31" s="174"/>
      <c r="E31" s="175"/>
      <c r="F31" s="174"/>
      <c r="G31" s="175"/>
    </row>
    <row r="32" spans="1:9" x14ac:dyDescent="0.3">
      <c r="A32" s="81" t="str">
        <f t="shared" si="0"/>
        <v>1.1.</v>
      </c>
      <c r="B32" s="82" t="s">
        <v>30</v>
      </c>
      <c r="C32" s="52" t="s">
        <v>309</v>
      </c>
      <c r="D32" s="174"/>
      <c r="E32" s="175"/>
      <c r="F32" s="174"/>
      <c r="G32" s="175"/>
    </row>
    <row r="33" spans="1:7" x14ac:dyDescent="0.3">
      <c r="A33" s="81" t="str">
        <f t="shared" si="0"/>
        <v>1.1.</v>
      </c>
      <c r="B33" s="82" t="s">
        <v>32</v>
      </c>
      <c r="C33" s="190" t="s">
        <v>310</v>
      </c>
      <c r="D33" s="174"/>
      <c r="E33" s="175"/>
      <c r="F33" s="174"/>
      <c r="G33" s="175"/>
    </row>
    <row r="34" spans="1:7" x14ac:dyDescent="0.3">
      <c r="A34" s="81" t="str">
        <f t="shared" si="0"/>
        <v>1.1.</v>
      </c>
      <c r="B34" s="82" t="s">
        <v>33</v>
      </c>
      <c r="C34" s="191" t="s">
        <v>311</v>
      </c>
      <c r="D34" s="174"/>
      <c r="E34" s="175"/>
      <c r="F34" s="174"/>
      <c r="G34" s="175"/>
    </row>
    <row r="35" spans="1:7" x14ac:dyDescent="0.3">
      <c r="A35" s="97"/>
      <c r="B35" s="98"/>
      <c r="C35" s="99" t="s">
        <v>47</v>
      </c>
      <c r="D35" s="192">
        <v>23121</v>
      </c>
      <c r="E35" s="193"/>
      <c r="F35" s="193"/>
      <c r="G35" s="194"/>
    </row>
    <row r="37" spans="1:7" x14ac:dyDescent="0.3">
      <c r="A37" s="100"/>
      <c r="B37" s="100"/>
      <c r="C37" s="179" t="s">
        <v>312</v>
      </c>
      <c r="D37" s="180">
        <f>D23</f>
        <v>0</v>
      </c>
      <c r="E37" s="180"/>
      <c r="F37" s="180"/>
      <c r="G37" s="180"/>
    </row>
    <row r="38" spans="1:7" x14ac:dyDescent="0.3">
      <c r="A38" s="100"/>
      <c r="B38" s="100"/>
      <c r="C38" s="179"/>
      <c r="D38" s="180"/>
      <c r="E38" s="180"/>
      <c r="F38" s="180"/>
      <c r="G38" s="180"/>
    </row>
    <row r="39" spans="1:7" x14ac:dyDescent="0.3">
      <c r="A39" s="100"/>
      <c r="B39" s="100"/>
      <c r="C39" s="102" t="s">
        <v>79</v>
      </c>
      <c r="D39" s="166"/>
      <c r="E39" s="166"/>
      <c r="F39" s="166"/>
      <c r="G39" s="166"/>
    </row>
    <row r="40" spans="1:7" x14ac:dyDescent="0.3">
      <c r="A40" s="100"/>
      <c r="B40" s="100"/>
      <c r="C40" s="103" t="s">
        <v>80</v>
      </c>
      <c r="D40" s="173">
        <v>0</v>
      </c>
      <c r="E40" s="173"/>
      <c r="F40" s="173"/>
      <c r="G40" s="173"/>
    </row>
  </sheetData>
  <mergeCells count="59">
    <mergeCell ref="D39:G39"/>
    <mergeCell ref="D40:G40"/>
    <mergeCell ref="A21:B21"/>
    <mergeCell ref="D21:G21"/>
    <mergeCell ref="A22:B22"/>
    <mergeCell ref="D22:G22"/>
    <mergeCell ref="A23:B23"/>
    <mergeCell ref="D23:G23"/>
    <mergeCell ref="A24:B24"/>
    <mergeCell ref="D24:G24"/>
    <mergeCell ref="D35:G35"/>
    <mergeCell ref="C37:C38"/>
    <mergeCell ref="D37:G38"/>
    <mergeCell ref="D34:E34"/>
    <mergeCell ref="F34:G34"/>
    <mergeCell ref="D31:E31"/>
    <mergeCell ref="F31:G31"/>
    <mergeCell ref="D32:E32"/>
    <mergeCell ref="F32:G32"/>
    <mergeCell ref="D33:E33"/>
    <mergeCell ref="F33:G33"/>
    <mergeCell ref="D28:E28"/>
    <mergeCell ref="F28:G28"/>
    <mergeCell ref="D29:E29"/>
    <mergeCell ref="F29:G29"/>
    <mergeCell ref="D30:E30"/>
    <mergeCell ref="F30:G30"/>
    <mergeCell ref="A20:B20"/>
    <mergeCell ref="D20:G20"/>
    <mergeCell ref="D27:E27"/>
    <mergeCell ref="F27:G27"/>
    <mergeCell ref="A25:B25"/>
    <mergeCell ref="D25:G25"/>
    <mergeCell ref="A16:B16"/>
    <mergeCell ref="C16:G16"/>
    <mergeCell ref="A17:B17"/>
    <mergeCell ref="C17:G17"/>
    <mergeCell ref="A19:B19"/>
    <mergeCell ref="D19:E19"/>
    <mergeCell ref="F19:G19"/>
    <mergeCell ref="A13:B13"/>
    <mergeCell ref="C13:G13"/>
    <mergeCell ref="A14:B14"/>
    <mergeCell ref="C14:G14"/>
    <mergeCell ref="A15:B15"/>
    <mergeCell ref="C15:G15"/>
    <mergeCell ref="A10:B10"/>
    <mergeCell ref="C10:G10"/>
    <mergeCell ref="A11:B11"/>
    <mergeCell ref="C11:G11"/>
    <mergeCell ref="A12:B12"/>
    <mergeCell ref="C12:G12"/>
    <mergeCell ref="A3:G3"/>
    <mergeCell ref="A4:G4"/>
    <mergeCell ref="A5:G5"/>
    <mergeCell ref="A8:B8"/>
    <mergeCell ref="C8:G8"/>
    <mergeCell ref="A9:B9"/>
    <mergeCell ref="C9:G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580DB-C6BA-45FD-AE02-F731EFA0D05F}">
  <dimension ref="A1:I131"/>
  <sheetViews>
    <sheetView topLeftCell="A106" workbookViewId="0">
      <selection activeCell="K10" sqref="K10"/>
    </sheetView>
  </sheetViews>
  <sheetFormatPr defaultRowHeight="14.4" x14ac:dyDescent="0.3"/>
  <cols>
    <col min="1" max="1" width="5.5546875" style="6" customWidth="1"/>
    <col min="2" max="2" width="3.6640625" style="6" customWidth="1"/>
    <col min="3" max="3" width="55.5546875" customWidth="1"/>
    <col min="4" max="6" width="16" customWidth="1"/>
    <col min="7" max="7" width="16.33203125" customWidth="1"/>
    <col min="8" max="10" width="12.6640625" customWidth="1"/>
  </cols>
  <sheetData>
    <row r="1" spans="1:7" ht="15" customHeight="1" x14ac:dyDescent="0.3">
      <c r="A1" s="1"/>
      <c r="B1" s="2"/>
      <c r="G1" s="3" t="s">
        <v>0</v>
      </c>
    </row>
    <row r="2" spans="1:7" ht="15" customHeight="1" x14ac:dyDescent="0.3">
      <c r="A2" s="1"/>
      <c r="B2" s="2"/>
      <c r="G2" s="4"/>
    </row>
    <row r="3" spans="1:7" ht="15" customHeight="1" x14ac:dyDescent="0.3">
      <c r="A3" s="112" t="s">
        <v>1</v>
      </c>
      <c r="B3" s="112"/>
      <c r="C3" s="112"/>
      <c r="D3" s="112"/>
      <c r="E3" s="112"/>
      <c r="F3" s="112"/>
      <c r="G3" s="112"/>
    </row>
    <row r="4" spans="1:7" ht="15" customHeight="1" x14ac:dyDescent="0.3">
      <c r="A4" s="112" t="s">
        <v>313</v>
      </c>
      <c r="B4" s="112"/>
      <c r="C4" s="112"/>
      <c r="D4" s="112"/>
      <c r="E4" s="112"/>
      <c r="F4" s="112"/>
      <c r="G4" s="112"/>
    </row>
    <row r="5" spans="1:7" ht="15" customHeight="1" x14ac:dyDescent="0.3">
      <c r="A5" s="111" t="s">
        <v>2</v>
      </c>
      <c r="B5" s="111"/>
      <c r="C5" s="111"/>
      <c r="D5" s="111"/>
      <c r="E5" s="111"/>
      <c r="F5" s="111"/>
      <c r="G5" s="111"/>
    </row>
    <row r="6" spans="1:7" ht="15" customHeight="1" x14ac:dyDescent="0.3">
      <c r="A6" s="1"/>
      <c r="B6" s="2"/>
      <c r="G6" s="4"/>
    </row>
    <row r="7" spans="1:7" s="5" customFormat="1" x14ac:dyDescent="0.3">
      <c r="A7" s="72" t="s">
        <v>127</v>
      </c>
      <c r="B7" s="68"/>
      <c r="G7" s="71"/>
    </row>
    <row r="8" spans="1:7" s="5" customFormat="1" ht="15" customHeight="1" x14ac:dyDescent="0.3">
      <c r="A8" s="140" t="s">
        <v>3</v>
      </c>
      <c r="B8" s="141"/>
      <c r="C8" s="142" t="s">
        <v>89</v>
      </c>
      <c r="D8" s="145"/>
      <c r="E8" s="145"/>
      <c r="F8" s="145"/>
      <c r="G8" s="146"/>
    </row>
    <row r="9" spans="1:7" s="5" customFormat="1" ht="15" customHeight="1" x14ac:dyDescent="0.3">
      <c r="A9" s="140" t="s">
        <v>4</v>
      </c>
      <c r="B9" s="141"/>
      <c r="C9" s="147" t="s">
        <v>90</v>
      </c>
      <c r="D9" s="143"/>
      <c r="E9" s="143"/>
      <c r="F9" s="143"/>
      <c r="G9" s="144"/>
    </row>
    <row r="10" spans="1:7" s="5" customFormat="1" ht="39.75" customHeight="1" x14ac:dyDescent="0.3">
      <c r="A10" s="148" t="s">
        <v>5</v>
      </c>
      <c r="B10" s="149"/>
      <c r="C10" s="142" t="s">
        <v>91</v>
      </c>
      <c r="D10" s="143"/>
      <c r="E10" s="143"/>
      <c r="F10" s="143"/>
      <c r="G10" s="144"/>
    </row>
    <row r="11" spans="1:7" s="5" customFormat="1" ht="15" customHeight="1" x14ac:dyDescent="0.3">
      <c r="A11" s="140" t="s">
        <v>6</v>
      </c>
      <c r="B11" s="141"/>
      <c r="C11" s="147" t="s">
        <v>92</v>
      </c>
      <c r="D11" s="143"/>
      <c r="E11" s="143"/>
      <c r="F11" s="143"/>
      <c r="G11" s="144"/>
    </row>
    <row r="12" spans="1:7" s="5" customFormat="1" ht="41.25" customHeight="1" x14ac:dyDescent="0.3">
      <c r="A12" s="140" t="s">
        <v>7</v>
      </c>
      <c r="B12" s="141"/>
      <c r="C12" s="142" t="s">
        <v>93</v>
      </c>
      <c r="D12" s="143"/>
      <c r="E12" s="143"/>
      <c r="F12" s="143"/>
      <c r="G12" s="144"/>
    </row>
    <row r="13" spans="1:7" s="5" customFormat="1" ht="27.75" customHeight="1" x14ac:dyDescent="0.3">
      <c r="A13" s="140" t="s">
        <v>8</v>
      </c>
      <c r="B13" s="141"/>
      <c r="C13" s="147" t="s">
        <v>94</v>
      </c>
      <c r="D13" s="143"/>
      <c r="E13" s="143"/>
      <c r="F13" s="143"/>
      <c r="G13" s="144"/>
    </row>
    <row r="14" spans="1:7" s="5" customFormat="1" ht="27" customHeight="1" x14ac:dyDescent="0.3">
      <c r="A14" s="140" t="s">
        <v>9</v>
      </c>
      <c r="B14" s="141"/>
      <c r="C14" s="147" t="s">
        <v>95</v>
      </c>
      <c r="D14" s="143"/>
      <c r="E14" s="143"/>
      <c r="F14" s="143"/>
      <c r="G14" s="144"/>
    </row>
    <row r="15" spans="1:7" s="5" customFormat="1" ht="27.75" customHeight="1" x14ac:dyDescent="0.3">
      <c r="A15" s="140" t="s">
        <v>10</v>
      </c>
      <c r="B15" s="141"/>
      <c r="C15" s="142" t="s">
        <v>96</v>
      </c>
      <c r="D15" s="143"/>
      <c r="E15" s="143"/>
      <c r="F15" s="143"/>
      <c r="G15" s="144"/>
    </row>
    <row r="16" spans="1:7" s="5" customFormat="1" x14ac:dyDescent="0.3">
      <c r="A16" s="140" t="s">
        <v>11</v>
      </c>
      <c r="B16" s="141"/>
      <c r="C16" s="142" t="s">
        <v>97</v>
      </c>
      <c r="D16" s="145"/>
      <c r="E16" s="145"/>
      <c r="F16" s="145"/>
      <c r="G16" s="146"/>
    </row>
    <row r="17" spans="1:9" s="5" customFormat="1" ht="27.75" customHeight="1" x14ac:dyDescent="0.3">
      <c r="A17" s="140" t="s">
        <v>12</v>
      </c>
      <c r="B17" s="141"/>
      <c r="C17" s="142" t="s">
        <v>98</v>
      </c>
      <c r="D17" s="145"/>
      <c r="E17" s="145"/>
      <c r="F17" s="145"/>
      <c r="G17" s="146"/>
    </row>
    <row r="18" spans="1:9" x14ac:dyDescent="0.3">
      <c r="C18" s="7"/>
      <c r="D18" s="8"/>
      <c r="E18" s="8"/>
      <c r="F18" s="8"/>
      <c r="G18" s="8"/>
    </row>
    <row r="19" spans="1:9" x14ac:dyDescent="0.3">
      <c r="A19" s="160" t="s">
        <v>13</v>
      </c>
      <c r="B19" s="161"/>
      <c r="C19" s="9" t="s">
        <v>14</v>
      </c>
      <c r="D19" s="135" t="s">
        <v>15</v>
      </c>
      <c r="E19" s="136"/>
      <c r="F19" s="135" t="s">
        <v>16</v>
      </c>
      <c r="G19" s="136"/>
    </row>
    <row r="20" spans="1:9" ht="15.6" x14ac:dyDescent="0.3">
      <c r="A20" s="129" t="s">
        <v>17</v>
      </c>
      <c r="B20" s="130"/>
      <c r="C20" s="10" t="s">
        <v>18</v>
      </c>
      <c r="D20" s="131"/>
      <c r="E20" s="132"/>
      <c r="F20" s="132"/>
      <c r="G20" s="133"/>
    </row>
    <row r="21" spans="1:9" x14ac:dyDescent="0.3">
      <c r="A21" s="11"/>
      <c r="B21" s="12"/>
      <c r="C21" s="13" t="s">
        <v>19</v>
      </c>
      <c r="D21" s="14"/>
      <c r="E21" s="14"/>
      <c r="F21" s="14"/>
      <c r="G21" s="15"/>
    </row>
    <row r="22" spans="1:9" ht="26.4" x14ac:dyDescent="0.3">
      <c r="A22" s="16" t="str">
        <f>$A$20</f>
        <v>2.1.</v>
      </c>
      <c r="B22" s="17" t="s">
        <v>20</v>
      </c>
      <c r="C22" s="18" t="s">
        <v>21</v>
      </c>
      <c r="D22" s="155"/>
      <c r="E22" s="156"/>
      <c r="F22" s="155"/>
      <c r="G22" s="156"/>
    </row>
    <row r="23" spans="1:9" x14ac:dyDescent="0.3">
      <c r="A23" s="11"/>
      <c r="B23" s="12"/>
      <c r="C23" s="13" t="s">
        <v>22</v>
      </c>
      <c r="D23" s="14"/>
      <c r="E23" s="14"/>
      <c r="F23" s="14"/>
      <c r="G23" s="15"/>
    </row>
    <row r="24" spans="1:9" x14ac:dyDescent="0.3">
      <c r="A24" s="16" t="str">
        <f>$A$20</f>
        <v>2.1.</v>
      </c>
      <c r="B24" s="17" t="s">
        <v>23</v>
      </c>
      <c r="C24" s="19" t="s">
        <v>24</v>
      </c>
      <c r="D24" s="155"/>
      <c r="E24" s="156"/>
      <c r="F24" s="155"/>
      <c r="G24" s="156"/>
    </row>
    <row r="25" spans="1:9" ht="27" x14ac:dyDescent="0.3">
      <c r="A25" s="16" t="str">
        <f t="shared" ref="A25:A34" si="0">$A$20</f>
        <v>2.1.</v>
      </c>
      <c r="B25" s="17" t="s">
        <v>25</v>
      </c>
      <c r="C25" s="20" t="s">
        <v>26</v>
      </c>
      <c r="D25" s="155"/>
      <c r="E25" s="156"/>
      <c r="F25" s="155"/>
      <c r="G25" s="156"/>
    </row>
    <row r="26" spans="1:9" ht="27" x14ac:dyDescent="0.3">
      <c r="A26" s="16" t="str">
        <f t="shared" si="0"/>
        <v>2.1.</v>
      </c>
      <c r="B26" s="17" t="s">
        <v>27</v>
      </c>
      <c r="C26" s="20" t="s">
        <v>28</v>
      </c>
      <c r="D26" s="155"/>
      <c r="E26" s="156"/>
      <c r="F26" s="155"/>
      <c r="G26" s="156"/>
    </row>
    <row r="27" spans="1:9" x14ac:dyDescent="0.3">
      <c r="A27" s="16" t="str">
        <f t="shared" si="0"/>
        <v>2.1.</v>
      </c>
      <c r="B27" s="17" t="s">
        <v>29</v>
      </c>
      <c r="C27" s="20" t="s">
        <v>84</v>
      </c>
      <c r="D27" s="155"/>
      <c r="E27" s="156"/>
      <c r="F27" s="155"/>
      <c r="G27" s="156"/>
    </row>
    <row r="28" spans="1:9" ht="26.4" x14ac:dyDescent="0.3">
      <c r="A28" s="16" t="str">
        <f t="shared" si="0"/>
        <v>2.1.</v>
      </c>
      <c r="B28" s="17" t="s">
        <v>30</v>
      </c>
      <c r="C28" s="21" t="s">
        <v>31</v>
      </c>
      <c r="D28" s="155"/>
      <c r="E28" s="156"/>
      <c r="F28" s="155"/>
      <c r="G28" s="156"/>
    </row>
    <row r="29" spans="1:9" x14ac:dyDescent="0.3">
      <c r="A29" s="16" t="str">
        <f t="shared" si="0"/>
        <v>2.1.</v>
      </c>
      <c r="B29" s="17" t="s">
        <v>32</v>
      </c>
      <c r="C29" s="21" t="s">
        <v>83</v>
      </c>
      <c r="D29" s="155"/>
      <c r="E29" s="156"/>
      <c r="F29" s="155"/>
      <c r="G29" s="156"/>
    </row>
    <row r="30" spans="1:9" x14ac:dyDescent="0.3">
      <c r="A30" s="16" t="str">
        <f t="shared" si="0"/>
        <v>2.1.</v>
      </c>
      <c r="B30" s="17" t="s">
        <v>33</v>
      </c>
      <c r="C30" s="22" t="s">
        <v>34</v>
      </c>
      <c r="D30" s="155"/>
      <c r="E30" s="156"/>
      <c r="F30" s="155"/>
      <c r="G30" s="156"/>
    </row>
    <row r="31" spans="1:9" ht="41.4" x14ac:dyDescent="0.3">
      <c r="A31" s="11"/>
      <c r="B31" s="12"/>
      <c r="C31" s="23" t="s">
        <v>35</v>
      </c>
      <c r="D31" s="24" t="s">
        <v>36</v>
      </c>
      <c r="E31" s="24" t="s">
        <v>37</v>
      </c>
      <c r="F31" s="24" t="s">
        <v>38</v>
      </c>
      <c r="G31" s="24" t="s">
        <v>39</v>
      </c>
      <c r="H31" s="25"/>
      <c r="I31" s="25"/>
    </row>
    <row r="32" spans="1:9" ht="26.4" x14ac:dyDescent="0.3">
      <c r="A32" s="16" t="str">
        <f t="shared" si="0"/>
        <v>2.1.</v>
      </c>
      <c r="B32" s="17" t="s">
        <v>40</v>
      </c>
      <c r="C32" s="22" t="s">
        <v>41</v>
      </c>
      <c r="D32" s="22"/>
      <c r="E32" s="22"/>
      <c r="F32" s="53">
        <v>20</v>
      </c>
      <c r="G32" s="22"/>
      <c r="H32" s="25"/>
      <c r="I32" s="25"/>
    </row>
    <row r="33" spans="1:9" ht="26.4" x14ac:dyDescent="0.3">
      <c r="A33" s="16" t="str">
        <f t="shared" si="0"/>
        <v>2.1.</v>
      </c>
      <c r="B33" s="17" t="s">
        <v>42</v>
      </c>
      <c r="C33" s="22" t="s">
        <v>43</v>
      </c>
      <c r="D33" s="22"/>
      <c r="E33" s="22"/>
      <c r="F33" s="53">
        <v>30</v>
      </c>
      <c r="G33" s="22"/>
      <c r="H33" s="25"/>
      <c r="I33" s="25"/>
    </row>
    <row r="34" spans="1:9" ht="26.4" x14ac:dyDescent="0.3">
      <c r="A34" s="16" t="str">
        <f t="shared" si="0"/>
        <v>2.1.</v>
      </c>
      <c r="B34" s="17" t="s">
        <v>44</v>
      </c>
      <c r="C34" s="22" t="s">
        <v>45</v>
      </c>
      <c r="D34" s="22"/>
      <c r="E34" s="22"/>
      <c r="F34" s="53">
        <v>30</v>
      </c>
      <c r="G34" s="22"/>
      <c r="H34" s="25"/>
      <c r="I34" s="25"/>
    </row>
    <row r="35" spans="1:9" x14ac:dyDescent="0.3">
      <c r="A35" s="26"/>
      <c r="B35" s="27"/>
      <c r="C35" s="28"/>
      <c r="D35" s="29"/>
      <c r="E35" s="29"/>
      <c r="F35" s="30" t="s">
        <v>46</v>
      </c>
      <c r="G35" s="31">
        <f>SUMPRODUCT(F32:F34,G32:G34)</f>
        <v>0</v>
      </c>
      <c r="H35" s="25"/>
      <c r="I35" s="25"/>
    </row>
    <row r="36" spans="1:9" x14ac:dyDescent="0.3">
      <c r="A36" s="32"/>
      <c r="B36" s="33"/>
      <c r="C36" s="34" t="s">
        <v>47</v>
      </c>
      <c r="D36" s="116">
        <v>23121</v>
      </c>
      <c r="E36" s="117"/>
      <c r="F36" s="117"/>
      <c r="G36" s="118"/>
      <c r="H36" s="25"/>
      <c r="I36" s="25"/>
    </row>
    <row r="37" spans="1:9" x14ac:dyDescent="0.3">
      <c r="H37" s="25"/>
      <c r="I37" s="25"/>
    </row>
    <row r="38" spans="1:9" x14ac:dyDescent="0.3">
      <c r="A38" s="134" t="s">
        <v>13</v>
      </c>
      <c r="B38" s="134"/>
      <c r="C38" s="35" t="s">
        <v>14</v>
      </c>
      <c r="D38" s="159" t="s">
        <v>15</v>
      </c>
      <c r="E38" s="159"/>
      <c r="F38" s="159" t="s">
        <v>16</v>
      </c>
      <c r="G38" s="159"/>
    </row>
    <row r="39" spans="1:9" ht="15.6" x14ac:dyDescent="0.3">
      <c r="A39" s="129" t="s">
        <v>48</v>
      </c>
      <c r="B39" s="130"/>
      <c r="C39" s="10" t="s">
        <v>49</v>
      </c>
      <c r="D39" s="131"/>
      <c r="E39" s="132"/>
      <c r="F39" s="132"/>
      <c r="G39" s="133"/>
    </row>
    <row r="40" spans="1:9" x14ac:dyDescent="0.3">
      <c r="A40" s="124"/>
      <c r="B40" s="125"/>
      <c r="C40" s="36" t="s">
        <v>38</v>
      </c>
      <c r="D40" s="126">
        <v>20</v>
      </c>
      <c r="E40" s="127"/>
      <c r="F40" s="127"/>
      <c r="G40" s="128"/>
    </row>
    <row r="41" spans="1:9" x14ac:dyDescent="0.3">
      <c r="A41" s="124"/>
      <c r="B41" s="125"/>
      <c r="C41" s="36" t="s">
        <v>39</v>
      </c>
      <c r="D41" s="137"/>
      <c r="E41" s="138"/>
      <c r="F41" s="138"/>
      <c r="G41" s="139"/>
    </row>
    <row r="42" spans="1:9" x14ac:dyDescent="0.3">
      <c r="A42" s="119"/>
      <c r="B42" s="120"/>
      <c r="C42" s="37" t="s">
        <v>50</v>
      </c>
      <c r="D42" s="121">
        <f>D40*D41</f>
        <v>0</v>
      </c>
      <c r="E42" s="122"/>
      <c r="F42" s="122"/>
      <c r="G42" s="123"/>
    </row>
    <row r="43" spans="1:9" x14ac:dyDescent="0.3">
      <c r="A43" s="124"/>
      <c r="B43" s="125"/>
      <c r="C43" s="36" t="s">
        <v>51</v>
      </c>
      <c r="D43" s="126"/>
      <c r="E43" s="127"/>
      <c r="F43" s="127"/>
      <c r="G43" s="128"/>
    </row>
    <row r="44" spans="1:9" x14ac:dyDescent="0.3">
      <c r="A44" s="124"/>
      <c r="B44" s="125"/>
      <c r="C44" s="36" t="s">
        <v>52</v>
      </c>
      <c r="D44" s="126"/>
      <c r="E44" s="127"/>
      <c r="F44" s="127"/>
      <c r="G44" s="128"/>
    </row>
    <row r="45" spans="1:9" x14ac:dyDescent="0.3">
      <c r="A45" s="11"/>
      <c r="B45" s="12"/>
      <c r="C45" s="13" t="s">
        <v>19</v>
      </c>
      <c r="D45" s="14"/>
      <c r="E45" s="14"/>
      <c r="F45" s="14"/>
      <c r="G45" s="15"/>
    </row>
    <row r="46" spans="1:9" ht="26.4" x14ac:dyDescent="0.3">
      <c r="A46" s="16" t="str">
        <f>$A$39</f>
        <v>2.2.</v>
      </c>
      <c r="B46" s="17" t="s">
        <v>20</v>
      </c>
      <c r="C46" s="18" t="s">
        <v>21</v>
      </c>
      <c r="D46" s="155"/>
      <c r="E46" s="156"/>
      <c r="F46" s="155"/>
      <c r="G46" s="156"/>
    </row>
    <row r="47" spans="1:9" x14ac:dyDescent="0.3">
      <c r="A47" s="11"/>
      <c r="B47" s="12"/>
      <c r="C47" s="13" t="s">
        <v>22</v>
      </c>
      <c r="D47" s="14"/>
      <c r="E47" s="14"/>
      <c r="F47" s="14"/>
      <c r="G47" s="15"/>
    </row>
    <row r="48" spans="1:9" x14ac:dyDescent="0.3">
      <c r="A48" s="16" t="str">
        <f>$A$39</f>
        <v>2.2.</v>
      </c>
      <c r="B48" s="17" t="s">
        <v>23</v>
      </c>
      <c r="C48" s="38" t="s">
        <v>53</v>
      </c>
      <c r="D48" s="155"/>
      <c r="E48" s="156"/>
      <c r="F48" s="155"/>
      <c r="G48" s="156"/>
    </row>
    <row r="49" spans="1:7" x14ac:dyDescent="0.3">
      <c r="A49" s="16" t="str">
        <f t="shared" ref="A49:A56" si="1">$A$39</f>
        <v>2.2.</v>
      </c>
      <c r="B49" s="17" t="s">
        <v>25</v>
      </c>
      <c r="C49" s="38" t="s">
        <v>54</v>
      </c>
      <c r="D49" s="155"/>
      <c r="E49" s="156"/>
      <c r="F49" s="155"/>
      <c r="G49" s="156"/>
    </row>
    <row r="50" spans="1:7" x14ac:dyDescent="0.3">
      <c r="A50" s="16" t="str">
        <f t="shared" si="1"/>
        <v>2.2.</v>
      </c>
      <c r="B50" s="17" t="s">
        <v>27</v>
      </c>
      <c r="C50" s="19" t="s">
        <v>55</v>
      </c>
      <c r="D50" s="155"/>
      <c r="E50" s="156"/>
      <c r="F50" s="155"/>
      <c r="G50" s="156"/>
    </row>
    <row r="51" spans="1:7" ht="27" x14ac:dyDescent="0.3">
      <c r="A51" s="16" t="str">
        <f t="shared" si="1"/>
        <v>2.2.</v>
      </c>
      <c r="B51" s="17" t="s">
        <v>29</v>
      </c>
      <c r="C51" s="20" t="s">
        <v>26</v>
      </c>
      <c r="D51" s="155"/>
      <c r="E51" s="156"/>
      <c r="F51" s="155"/>
      <c r="G51" s="156"/>
    </row>
    <row r="52" spans="1:7" x14ac:dyDescent="0.3">
      <c r="A52" s="16" t="str">
        <f t="shared" si="1"/>
        <v>2.2.</v>
      </c>
      <c r="B52" s="17" t="s">
        <v>30</v>
      </c>
      <c r="C52" s="20" t="s">
        <v>56</v>
      </c>
      <c r="D52" s="155"/>
      <c r="E52" s="156"/>
      <c r="F52" s="155"/>
      <c r="G52" s="156"/>
    </row>
    <row r="53" spans="1:7" x14ac:dyDescent="0.3">
      <c r="A53" s="16" t="str">
        <f t="shared" si="1"/>
        <v>2.2.</v>
      </c>
      <c r="B53" s="17" t="s">
        <v>32</v>
      </c>
      <c r="C53" s="20" t="s">
        <v>85</v>
      </c>
      <c r="D53" s="155"/>
      <c r="E53" s="156"/>
      <c r="F53" s="155"/>
      <c r="G53" s="156"/>
    </row>
    <row r="54" spans="1:7" x14ac:dyDescent="0.3">
      <c r="A54" s="16" t="str">
        <f t="shared" si="1"/>
        <v>2.2.</v>
      </c>
      <c r="B54" s="17" t="s">
        <v>33</v>
      </c>
      <c r="C54" s="21" t="s">
        <v>57</v>
      </c>
      <c r="D54" s="155"/>
      <c r="E54" s="156"/>
      <c r="F54" s="155"/>
      <c r="G54" s="156"/>
    </row>
    <row r="55" spans="1:7" x14ac:dyDescent="0.3">
      <c r="A55" s="16" t="str">
        <f t="shared" si="1"/>
        <v>2.2.</v>
      </c>
      <c r="B55" s="17" t="s">
        <v>40</v>
      </c>
      <c r="C55" s="21" t="s">
        <v>86</v>
      </c>
      <c r="D55" s="155"/>
      <c r="E55" s="156"/>
      <c r="F55" s="155"/>
      <c r="G55" s="156"/>
    </row>
    <row r="56" spans="1:7" x14ac:dyDescent="0.3">
      <c r="A56" s="16" t="str">
        <f t="shared" si="1"/>
        <v>2.2.</v>
      </c>
      <c r="B56" s="17" t="s">
        <v>42</v>
      </c>
      <c r="C56" s="22" t="s">
        <v>34</v>
      </c>
      <c r="D56" s="155"/>
      <c r="E56" s="156"/>
      <c r="F56" s="155"/>
      <c r="G56" s="156"/>
    </row>
    <row r="57" spans="1:7" x14ac:dyDescent="0.3">
      <c r="A57" s="16"/>
      <c r="B57" s="17"/>
      <c r="C57" s="34" t="s">
        <v>47</v>
      </c>
      <c r="D57" s="116">
        <v>23121</v>
      </c>
      <c r="E57" s="117"/>
      <c r="F57" s="117"/>
      <c r="G57" s="118"/>
    </row>
    <row r="59" spans="1:7" x14ac:dyDescent="0.3">
      <c r="A59" s="134" t="s">
        <v>13</v>
      </c>
      <c r="B59" s="134"/>
      <c r="C59" s="35" t="s">
        <v>14</v>
      </c>
      <c r="D59" s="159" t="s">
        <v>15</v>
      </c>
      <c r="E59" s="159"/>
      <c r="F59" s="159" t="s">
        <v>16</v>
      </c>
      <c r="G59" s="159"/>
    </row>
    <row r="60" spans="1:7" ht="15.6" x14ac:dyDescent="0.3">
      <c r="A60" s="129" t="s">
        <v>58</v>
      </c>
      <c r="B60" s="130"/>
      <c r="C60" s="10" t="s">
        <v>59</v>
      </c>
      <c r="D60" s="131"/>
      <c r="E60" s="132"/>
      <c r="F60" s="132"/>
      <c r="G60" s="133"/>
    </row>
    <row r="61" spans="1:7" x14ac:dyDescent="0.3">
      <c r="A61" s="124"/>
      <c r="B61" s="125"/>
      <c r="C61" s="36" t="s">
        <v>38</v>
      </c>
      <c r="D61" s="126">
        <v>20</v>
      </c>
      <c r="E61" s="127"/>
      <c r="F61" s="127"/>
      <c r="G61" s="128"/>
    </row>
    <row r="62" spans="1:7" x14ac:dyDescent="0.3">
      <c r="A62" s="124"/>
      <c r="B62" s="125"/>
      <c r="C62" s="36" t="s">
        <v>39</v>
      </c>
      <c r="D62" s="137"/>
      <c r="E62" s="138"/>
      <c r="F62" s="138"/>
      <c r="G62" s="139"/>
    </row>
    <row r="63" spans="1:7" x14ac:dyDescent="0.3">
      <c r="A63" s="119"/>
      <c r="B63" s="120"/>
      <c r="C63" s="37" t="s">
        <v>60</v>
      </c>
      <c r="D63" s="121">
        <f>D61*D62</f>
        <v>0</v>
      </c>
      <c r="E63" s="122"/>
      <c r="F63" s="122"/>
      <c r="G63" s="123"/>
    </row>
    <row r="64" spans="1:7" x14ac:dyDescent="0.3">
      <c r="A64" s="124"/>
      <c r="B64" s="125"/>
      <c r="C64" s="36" t="s">
        <v>51</v>
      </c>
      <c r="D64" s="126"/>
      <c r="E64" s="127"/>
      <c r="F64" s="127"/>
      <c r="G64" s="128"/>
    </row>
    <row r="65" spans="1:8" x14ac:dyDescent="0.3">
      <c r="A65" s="124"/>
      <c r="B65" s="125"/>
      <c r="C65" s="36" t="s">
        <v>52</v>
      </c>
      <c r="D65" s="126"/>
      <c r="E65" s="127"/>
      <c r="F65" s="127"/>
      <c r="G65" s="128"/>
    </row>
    <row r="66" spans="1:8" x14ac:dyDescent="0.3">
      <c r="A66" s="11"/>
      <c r="B66" s="12"/>
      <c r="C66" s="13" t="s">
        <v>19</v>
      </c>
      <c r="D66" s="14"/>
      <c r="E66" s="14"/>
      <c r="F66" s="14"/>
      <c r="G66" s="15"/>
    </row>
    <row r="67" spans="1:8" ht="26.4" x14ac:dyDescent="0.3">
      <c r="A67" s="16" t="str">
        <f>$A$60</f>
        <v>2.3.</v>
      </c>
      <c r="B67" s="17" t="s">
        <v>20</v>
      </c>
      <c r="C67" s="18" t="s">
        <v>21</v>
      </c>
      <c r="D67" s="155"/>
      <c r="E67" s="156"/>
      <c r="F67" s="155"/>
      <c r="G67" s="156"/>
    </row>
    <row r="68" spans="1:8" x14ac:dyDescent="0.3">
      <c r="A68" s="11"/>
      <c r="B68" s="12"/>
      <c r="C68" s="13" t="s">
        <v>22</v>
      </c>
      <c r="D68" s="14"/>
      <c r="E68" s="14"/>
      <c r="F68" s="14"/>
      <c r="G68" s="15"/>
    </row>
    <row r="69" spans="1:8" x14ac:dyDescent="0.3">
      <c r="A69" s="16" t="str">
        <f>$A$60</f>
        <v>2.3.</v>
      </c>
      <c r="B69" s="17" t="s">
        <v>23</v>
      </c>
      <c r="C69" s="22" t="s">
        <v>61</v>
      </c>
      <c r="D69" s="155"/>
      <c r="E69" s="156"/>
      <c r="F69" s="155"/>
      <c r="G69" s="156"/>
    </row>
    <row r="70" spans="1:8" x14ac:dyDescent="0.3">
      <c r="A70" s="16" t="str">
        <f t="shared" ref="A70:A76" si="2">$A$60</f>
        <v>2.3.</v>
      </c>
      <c r="B70" s="17" t="s">
        <v>25</v>
      </c>
      <c r="C70" s="19" t="s">
        <v>24</v>
      </c>
      <c r="D70" s="155"/>
      <c r="E70" s="156"/>
      <c r="F70" s="155"/>
      <c r="G70" s="156"/>
    </row>
    <row r="71" spans="1:8" ht="27" x14ac:dyDescent="0.3">
      <c r="A71" s="16" t="str">
        <f t="shared" si="2"/>
        <v>2.3.</v>
      </c>
      <c r="B71" s="17" t="s">
        <v>27</v>
      </c>
      <c r="C71" s="20" t="s">
        <v>26</v>
      </c>
      <c r="D71" s="155"/>
      <c r="E71" s="156"/>
      <c r="F71" s="155"/>
      <c r="G71" s="156"/>
    </row>
    <row r="72" spans="1:8" ht="27" x14ac:dyDescent="0.3">
      <c r="A72" s="16" t="str">
        <f t="shared" si="2"/>
        <v>2.3.</v>
      </c>
      <c r="B72" s="17" t="s">
        <v>29</v>
      </c>
      <c r="C72" s="20" t="s">
        <v>28</v>
      </c>
      <c r="D72" s="155"/>
      <c r="E72" s="156"/>
      <c r="F72" s="155"/>
      <c r="G72" s="156"/>
    </row>
    <row r="73" spans="1:8" x14ac:dyDescent="0.3">
      <c r="A73" s="16" t="str">
        <f t="shared" si="2"/>
        <v>2.3.</v>
      </c>
      <c r="B73" s="17" t="s">
        <v>30</v>
      </c>
      <c r="C73" s="20" t="s">
        <v>85</v>
      </c>
      <c r="D73" s="155"/>
      <c r="E73" s="156"/>
      <c r="F73" s="155"/>
      <c r="G73" s="156"/>
    </row>
    <row r="74" spans="1:8" ht="26.4" x14ac:dyDescent="0.3">
      <c r="A74" s="16" t="str">
        <f t="shared" si="2"/>
        <v>2.3.</v>
      </c>
      <c r="B74" s="17" t="s">
        <v>32</v>
      </c>
      <c r="C74" s="21" t="s">
        <v>62</v>
      </c>
      <c r="D74" s="155"/>
      <c r="E74" s="156"/>
      <c r="F74" s="155"/>
      <c r="G74" s="156"/>
    </row>
    <row r="75" spans="1:8" x14ac:dyDescent="0.3">
      <c r="A75" s="16" t="str">
        <f t="shared" si="2"/>
        <v>2.3.</v>
      </c>
      <c r="B75" s="17" t="s">
        <v>33</v>
      </c>
      <c r="C75" s="21" t="s">
        <v>86</v>
      </c>
      <c r="D75" s="155"/>
      <c r="E75" s="156"/>
      <c r="F75" s="155"/>
      <c r="G75" s="156"/>
    </row>
    <row r="76" spans="1:8" x14ac:dyDescent="0.3">
      <c r="A76" s="16" t="str">
        <f t="shared" si="2"/>
        <v>2.3.</v>
      </c>
      <c r="B76" s="17" t="s">
        <v>40</v>
      </c>
      <c r="C76" s="22" t="s">
        <v>63</v>
      </c>
      <c r="D76" s="155"/>
      <c r="E76" s="156"/>
      <c r="F76" s="155"/>
      <c r="G76" s="156"/>
    </row>
    <row r="77" spans="1:8" x14ac:dyDescent="0.3">
      <c r="A77" s="16"/>
      <c r="B77" s="17"/>
      <c r="C77" s="34" t="s">
        <v>47</v>
      </c>
      <c r="D77" s="116">
        <v>23121</v>
      </c>
      <c r="E77" s="117"/>
      <c r="F77" s="117"/>
      <c r="G77" s="118"/>
    </row>
    <row r="79" spans="1:8" x14ac:dyDescent="0.3">
      <c r="A79" s="134" t="s">
        <v>13</v>
      </c>
      <c r="B79" s="134"/>
      <c r="C79" s="35" t="s">
        <v>14</v>
      </c>
      <c r="D79" s="159" t="s">
        <v>15</v>
      </c>
      <c r="E79" s="159"/>
      <c r="F79" s="159" t="s">
        <v>16</v>
      </c>
      <c r="G79" s="159"/>
    </row>
    <row r="80" spans="1:8" ht="15.6" x14ac:dyDescent="0.3">
      <c r="A80" s="129" t="s">
        <v>64</v>
      </c>
      <c r="B80" s="130"/>
      <c r="C80" s="39" t="s">
        <v>65</v>
      </c>
      <c r="D80" s="131"/>
      <c r="E80" s="132"/>
      <c r="F80" s="132"/>
      <c r="G80" s="133"/>
      <c r="H80" s="54"/>
    </row>
    <row r="81" spans="1:7" x14ac:dyDescent="0.3">
      <c r="A81" s="124"/>
      <c r="B81" s="125"/>
      <c r="C81" s="36" t="s">
        <v>38</v>
      </c>
      <c r="D81" s="126">
        <v>30</v>
      </c>
      <c r="E81" s="127"/>
      <c r="F81" s="127"/>
      <c r="G81" s="128"/>
    </row>
    <row r="82" spans="1:7" x14ac:dyDescent="0.3">
      <c r="A82" s="124"/>
      <c r="B82" s="125"/>
      <c r="C82" s="36" t="s">
        <v>39</v>
      </c>
      <c r="D82" s="137"/>
      <c r="E82" s="138"/>
      <c r="F82" s="138"/>
      <c r="G82" s="139"/>
    </row>
    <row r="83" spans="1:7" x14ac:dyDescent="0.3">
      <c r="A83" s="119"/>
      <c r="B83" s="120"/>
      <c r="C83" s="37" t="s">
        <v>66</v>
      </c>
      <c r="D83" s="121">
        <f>D81*D82</f>
        <v>0</v>
      </c>
      <c r="E83" s="122"/>
      <c r="F83" s="122"/>
      <c r="G83" s="158"/>
    </row>
    <row r="84" spans="1:7" x14ac:dyDescent="0.3">
      <c r="A84" s="124"/>
      <c r="B84" s="125"/>
      <c r="C84" s="36" t="s">
        <v>51</v>
      </c>
      <c r="D84" s="126"/>
      <c r="E84" s="127"/>
      <c r="F84" s="127"/>
      <c r="G84" s="128"/>
    </row>
    <row r="85" spans="1:7" x14ac:dyDescent="0.3">
      <c r="A85" s="124"/>
      <c r="B85" s="125"/>
      <c r="C85" s="36" t="s">
        <v>52</v>
      </c>
      <c r="D85" s="126"/>
      <c r="E85" s="127"/>
      <c r="F85" s="127"/>
      <c r="G85" s="128"/>
    </row>
    <row r="86" spans="1:7" x14ac:dyDescent="0.3">
      <c r="A86" s="11"/>
      <c r="B86" s="12"/>
      <c r="C86" s="13" t="s">
        <v>19</v>
      </c>
      <c r="D86" s="14"/>
      <c r="E86" s="14"/>
      <c r="F86" s="14"/>
      <c r="G86" s="15"/>
    </row>
    <row r="87" spans="1:7" ht="26.4" x14ac:dyDescent="0.3">
      <c r="A87" s="16" t="str">
        <f>$A$80</f>
        <v>2.4.</v>
      </c>
      <c r="B87" s="17" t="s">
        <v>20</v>
      </c>
      <c r="C87" s="18" t="s">
        <v>67</v>
      </c>
      <c r="D87" s="155"/>
      <c r="E87" s="156"/>
      <c r="F87" s="155"/>
      <c r="G87" s="156"/>
    </row>
    <row r="88" spans="1:7" x14ac:dyDescent="0.3">
      <c r="A88" s="11"/>
      <c r="B88" s="12"/>
      <c r="C88" s="13" t="s">
        <v>22</v>
      </c>
      <c r="D88" s="14"/>
      <c r="E88" s="14"/>
      <c r="F88" s="14"/>
      <c r="G88" s="15"/>
    </row>
    <row r="89" spans="1:7" x14ac:dyDescent="0.3">
      <c r="A89" s="16" t="str">
        <f>$A$80</f>
        <v>2.4.</v>
      </c>
      <c r="B89" s="17" t="s">
        <v>23</v>
      </c>
      <c r="C89" s="38" t="s">
        <v>68</v>
      </c>
      <c r="D89" s="155"/>
      <c r="E89" s="156"/>
      <c r="F89" s="155"/>
      <c r="G89" s="156"/>
    </row>
    <row r="90" spans="1:7" ht="27" x14ac:dyDescent="0.3">
      <c r="A90" s="16" t="str">
        <f t="shared" ref="A90:A96" si="3">$A$80</f>
        <v>2.4.</v>
      </c>
      <c r="B90" s="17" t="s">
        <v>25</v>
      </c>
      <c r="C90" s="40" t="s">
        <v>69</v>
      </c>
      <c r="D90" s="155"/>
      <c r="E90" s="156"/>
      <c r="F90" s="155"/>
      <c r="G90" s="156"/>
    </row>
    <row r="91" spans="1:7" x14ac:dyDescent="0.3">
      <c r="A91" s="16" t="str">
        <f t="shared" si="3"/>
        <v>2.4.</v>
      </c>
      <c r="B91" s="17" t="s">
        <v>27</v>
      </c>
      <c r="C91" s="19" t="s">
        <v>24</v>
      </c>
      <c r="D91" s="155"/>
      <c r="E91" s="156"/>
      <c r="F91" s="155"/>
      <c r="G91" s="156"/>
    </row>
    <row r="92" spans="1:7" ht="27" x14ac:dyDescent="0.3">
      <c r="A92" s="16" t="str">
        <f t="shared" si="3"/>
        <v>2.4.</v>
      </c>
      <c r="B92" s="17" t="s">
        <v>29</v>
      </c>
      <c r="C92" s="20" t="s">
        <v>26</v>
      </c>
      <c r="D92" s="155"/>
      <c r="E92" s="156"/>
      <c r="F92" s="155"/>
      <c r="G92" s="156"/>
    </row>
    <row r="93" spans="1:7" ht="27" x14ac:dyDescent="0.3">
      <c r="A93" s="16" t="str">
        <f t="shared" si="3"/>
        <v>2.4.</v>
      </c>
      <c r="B93" s="17" t="s">
        <v>30</v>
      </c>
      <c r="C93" s="20" t="s">
        <v>28</v>
      </c>
      <c r="D93" s="155"/>
      <c r="E93" s="156"/>
      <c r="F93" s="155"/>
      <c r="G93" s="156"/>
    </row>
    <row r="94" spans="1:7" x14ac:dyDescent="0.3">
      <c r="A94" s="16" t="str">
        <f t="shared" si="3"/>
        <v>2.4.</v>
      </c>
      <c r="B94" s="17" t="s">
        <v>32</v>
      </c>
      <c r="C94" s="41" t="s">
        <v>57</v>
      </c>
      <c r="D94" s="155"/>
      <c r="E94" s="156"/>
      <c r="F94" s="155"/>
      <c r="G94" s="156"/>
    </row>
    <row r="95" spans="1:7" x14ac:dyDescent="0.3">
      <c r="A95" s="16" t="str">
        <f t="shared" si="3"/>
        <v>2.4.</v>
      </c>
      <c r="B95" s="17" t="s">
        <v>33</v>
      </c>
      <c r="C95" s="21" t="s">
        <v>86</v>
      </c>
      <c r="D95" s="155"/>
      <c r="E95" s="156"/>
      <c r="F95" s="155"/>
      <c r="G95" s="156"/>
    </row>
    <row r="96" spans="1:7" x14ac:dyDescent="0.3">
      <c r="A96" s="16" t="str">
        <f t="shared" si="3"/>
        <v>2.4.</v>
      </c>
      <c r="B96" s="17" t="s">
        <v>40</v>
      </c>
      <c r="C96" s="42" t="s">
        <v>70</v>
      </c>
      <c r="D96" s="155"/>
      <c r="E96" s="156"/>
      <c r="F96" s="155"/>
      <c r="G96" s="156"/>
    </row>
    <row r="97" spans="1:7" x14ac:dyDescent="0.3">
      <c r="A97" s="16"/>
      <c r="B97" s="17"/>
      <c r="C97" s="34"/>
      <c r="D97" s="116">
        <v>23121</v>
      </c>
      <c r="E97" s="117"/>
      <c r="F97" s="117"/>
      <c r="G97" s="118"/>
    </row>
    <row r="99" spans="1:7" x14ac:dyDescent="0.3">
      <c r="A99" s="134" t="s">
        <v>13</v>
      </c>
      <c r="B99" s="134"/>
      <c r="C99" s="35" t="s">
        <v>14</v>
      </c>
      <c r="D99" s="159" t="s">
        <v>15</v>
      </c>
      <c r="E99" s="159"/>
      <c r="F99" s="159" t="s">
        <v>16</v>
      </c>
      <c r="G99" s="159"/>
    </row>
    <row r="100" spans="1:7" ht="15.6" x14ac:dyDescent="0.3">
      <c r="A100" s="129" t="s">
        <v>71</v>
      </c>
      <c r="B100" s="130"/>
      <c r="C100" s="39" t="s">
        <v>72</v>
      </c>
      <c r="D100" s="131"/>
      <c r="E100" s="132"/>
      <c r="F100" s="132"/>
      <c r="G100" s="133"/>
    </row>
    <row r="101" spans="1:7" x14ac:dyDescent="0.3">
      <c r="A101" s="124"/>
      <c r="B101" s="125"/>
      <c r="C101" s="36" t="s">
        <v>38</v>
      </c>
      <c r="D101" s="126">
        <v>10</v>
      </c>
      <c r="E101" s="127"/>
      <c r="F101" s="127"/>
      <c r="G101" s="128"/>
    </row>
    <row r="102" spans="1:7" x14ac:dyDescent="0.3">
      <c r="A102" s="124"/>
      <c r="B102" s="125"/>
      <c r="C102" s="36" t="s">
        <v>39</v>
      </c>
      <c r="D102" s="137"/>
      <c r="E102" s="138"/>
      <c r="F102" s="138"/>
      <c r="G102" s="139"/>
    </row>
    <row r="103" spans="1:7" x14ac:dyDescent="0.3">
      <c r="A103" s="119"/>
      <c r="B103" s="120"/>
      <c r="C103" s="37" t="s">
        <v>73</v>
      </c>
      <c r="D103" s="121">
        <f>D101*D102</f>
        <v>0</v>
      </c>
      <c r="E103" s="122"/>
      <c r="F103" s="122"/>
      <c r="G103" s="158"/>
    </row>
    <row r="104" spans="1:7" x14ac:dyDescent="0.3">
      <c r="A104" s="124"/>
      <c r="B104" s="125"/>
      <c r="C104" s="36" t="s">
        <v>51</v>
      </c>
      <c r="D104" s="126"/>
      <c r="E104" s="127"/>
      <c r="F104" s="127"/>
      <c r="G104" s="128"/>
    </row>
    <row r="105" spans="1:7" x14ac:dyDescent="0.3">
      <c r="A105" s="124"/>
      <c r="B105" s="125"/>
      <c r="C105" s="36" t="s">
        <v>52</v>
      </c>
      <c r="D105" s="126"/>
      <c r="E105" s="127"/>
      <c r="F105" s="127"/>
      <c r="G105" s="128"/>
    </row>
    <row r="106" spans="1:7" x14ac:dyDescent="0.3">
      <c r="A106" s="11"/>
      <c r="B106" s="12"/>
      <c r="C106" s="13" t="s">
        <v>19</v>
      </c>
      <c r="D106" s="14"/>
      <c r="E106" s="14"/>
      <c r="F106" s="14"/>
      <c r="G106" s="15"/>
    </row>
    <row r="107" spans="1:7" ht="26.4" x14ac:dyDescent="0.3">
      <c r="A107" s="16" t="str">
        <f>$A$100</f>
        <v>2.5.</v>
      </c>
      <c r="B107" s="17" t="s">
        <v>20</v>
      </c>
      <c r="C107" s="18" t="s">
        <v>67</v>
      </c>
      <c r="D107" s="155"/>
      <c r="E107" s="156"/>
      <c r="F107" s="155"/>
      <c r="G107" s="156"/>
    </row>
    <row r="108" spans="1:7" x14ac:dyDescent="0.3">
      <c r="A108" s="11"/>
      <c r="B108" s="12"/>
      <c r="C108" s="13" t="s">
        <v>22</v>
      </c>
      <c r="D108" s="14"/>
      <c r="E108" s="14"/>
      <c r="F108" s="14"/>
      <c r="G108" s="15"/>
    </row>
    <row r="109" spans="1:7" ht="26.4" x14ac:dyDescent="0.3">
      <c r="A109" s="16" t="str">
        <f>$A$100</f>
        <v>2.5.</v>
      </c>
      <c r="B109" s="17" t="s">
        <v>23</v>
      </c>
      <c r="C109" s="43" t="s">
        <v>74</v>
      </c>
      <c r="D109" s="155"/>
      <c r="E109" s="156"/>
      <c r="F109" s="155"/>
      <c r="G109" s="156"/>
    </row>
    <row r="110" spans="1:7" x14ac:dyDescent="0.3">
      <c r="A110" s="16" t="str">
        <f t="shared" ref="A110:A116" si="4">$A$100</f>
        <v>2.5.</v>
      </c>
      <c r="B110" s="17" t="s">
        <v>25</v>
      </c>
      <c r="C110" s="43" t="s">
        <v>75</v>
      </c>
      <c r="D110" s="155"/>
      <c r="E110" s="156"/>
      <c r="F110" s="155"/>
      <c r="G110" s="156"/>
    </row>
    <row r="111" spans="1:7" ht="27" x14ac:dyDescent="0.3">
      <c r="A111" s="16" t="str">
        <f t="shared" si="4"/>
        <v>2.5.</v>
      </c>
      <c r="B111" s="17" t="s">
        <v>27</v>
      </c>
      <c r="C111" s="20" t="s">
        <v>26</v>
      </c>
      <c r="D111" s="155"/>
      <c r="E111" s="156"/>
      <c r="F111" s="155"/>
      <c r="G111" s="156"/>
    </row>
    <row r="112" spans="1:7" ht="27" x14ac:dyDescent="0.3">
      <c r="A112" s="16" t="str">
        <f t="shared" si="4"/>
        <v>2.5.</v>
      </c>
      <c r="B112" s="17" t="s">
        <v>29</v>
      </c>
      <c r="C112" s="20" t="s">
        <v>28</v>
      </c>
      <c r="D112" s="155"/>
      <c r="E112" s="156"/>
      <c r="F112" s="155"/>
      <c r="G112" s="156"/>
    </row>
    <row r="113" spans="1:7" x14ac:dyDescent="0.3">
      <c r="A113" s="16" t="str">
        <f t="shared" si="4"/>
        <v>2.5.</v>
      </c>
      <c r="B113" s="17" t="s">
        <v>30</v>
      </c>
      <c r="C113" s="20" t="s">
        <v>87</v>
      </c>
      <c r="D113" s="155"/>
      <c r="E113" s="156"/>
      <c r="F113" s="155"/>
      <c r="G113" s="156"/>
    </row>
    <row r="114" spans="1:7" ht="26.4" x14ac:dyDescent="0.3">
      <c r="A114" s="16" t="str">
        <f t="shared" si="4"/>
        <v>2.5.</v>
      </c>
      <c r="B114" s="17" t="s">
        <v>32</v>
      </c>
      <c r="C114" s="21" t="s">
        <v>31</v>
      </c>
      <c r="D114" s="155"/>
      <c r="E114" s="156"/>
      <c r="F114" s="155"/>
      <c r="G114" s="156"/>
    </row>
    <row r="115" spans="1:7" x14ac:dyDescent="0.3">
      <c r="A115" s="16" t="str">
        <f t="shared" si="4"/>
        <v>2.5.</v>
      </c>
      <c r="B115" s="17" t="s">
        <v>33</v>
      </c>
      <c r="C115" s="21" t="s">
        <v>88</v>
      </c>
      <c r="D115" s="155"/>
      <c r="E115" s="156"/>
      <c r="F115" s="155"/>
      <c r="G115" s="156"/>
    </row>
    <row r="116" spans="1:7" x14ac:dyDescent="0.3">
      <c r="A116" s="16" t="str">
        <f t="shared" si="4"/>
        <v>2.5.</v>
      </c>
      <c r="B116" s="17" t="s">
        <v>40</v>
      </c>
      <c r="C116" s="21" t="s">
        <v>76</v>
      </c>
      <c r="D116" s="155"/>
      <c r="E116" s="156"/>
      <c r="F116" s="155"/>
      <c r="G116" s="156"/>
    </row>
    <row r="117" spans="1:7" x14ac:dyDescent="0.3">
      <c r="A117" s="16"/>
      <c r="B117" s="17"/>
      <c r="C117" s="34"/>
      <c r="D117" s="116">
        <v>23121</v>
      </c>
      <c r="E117" s="117"/>
      <c r="F117" s="117"/>
      <c r="G117" s="118"/>
    </row>
    <row r="119" spans="1:7" x14ac:dyDescent="0.3">
      <c r="C119" s="44" t="s">
        <v>77</v>
      </c>
      <c r="D119" s="157">
        <f>G35</f>
        <v>0</v>
      </c>
      <c r="E119" s="151"/>
      <c r="F119" s="151"/>
      <c r="G119" s="151"/>
    </row>
    <row r="120" spans="1:7" x14ac:dyDescent="0.3">
      <c r="C120" s="44" t="s">
        <v>50</v>
      </c>
      <c r="D120" s="150">
        <f>D42</f>
        <v>0</v>
      </c>
      <c r="E120" s="151"/>
      <c r="F120" s="151"/>
      <c r="G120" s="151"/>
    </row>
    <row r="121" spans="1:7" x14ac:dyDescent="0.3">
      <c r="C121" s="44" t="s">
        <v>60</v>
      </c>
      <c r="D121" s="150">
        <f>D63</f>
        <v>0</v>
      </c>
      <c r="E121" s="151"/>
      <c r="F121" s="151"/>
      <c r="G121" s="151"/>
    </row>
    <row r="122" spans="1:7" x14ac:dyDescent="0.3">
      <c r="C122" s="44" t="s">
        <v>66</v>
      </c>
      <c r="D122" s="150">
        <f>D83</f>
        <v>0</v>
      </c>
      <c r="E122" s="151"/>
      <c r="F122" s="151"/>
      <c r="G122" s="151"/>
    </row>
    <row r="123" spans="1:7" x14ac:dyDescent="0.3">
      <c r="C123" s="44" t="s">
        <v>73</v>
      </c>
      <c r="D123" s="150">
        <f>D103</f>
        <v>0</v>
      </c>
      <c r="E123" s="151"/>
      <c r="F123" s="151"/>
      <c r="G123" s="151"/>
    </row>
    <row r="124" spans="1:7" x14ac:dyDescent="0.3">
      <c r="C124" s="152" t="s">
        <v>78</v>
      </c>
      <c r="D124" s="153">
        <f>SUM(D119:G123)</f>
        <v>0</v>
      </c>
      <c r="E124" s="154"/>
      <c r="F124" s="154"/>
      <c r="G124" s="154"/>
    </row>
    <row r="125" spans="1:7" x14ac:dyDescent="0.3">
      <c r="C125" s="152"/>
      <c r="D125" s="154"/>
      <c r="E125" s="154"/>
      <c r="F125" s="154"/>
      <c r="G125" s="154"/>
    </row>
    <row r="126" spans="1:7" x14ac:dyDescent="0.3">
      <c r="C126" s="45" t="s">
        <v>79</v>
      </c>
      <c r="D126" s="115"/>
      <c r="E126" s="115"/>
      <c r="F126" s="115"/>
      <c r="G126" s="115"/>
    </row>
    <row r="127" spans="1:7" x14ac:dyDescent="0.3">
      <c r="C127" s="46" t="s">
        <v>80</v>
      </c>
      <c r="D127" s="114">
        <f>D124*(1+D126)</f>
        <v>0</v>
      </c>
      <c r="E127" s="114"/>
      <c r="F127" s="114"/>
      <c r="G127" s="114"/>
    </row>
    <row r="128" spans="1:7" x14ac:dyDescent="0.3">
      <c r="C128" s="47"/>
    </row>
    <row r="131" spans="3:3" x14ac:dyDescent="0.3">
      <c r="C131" s="48"/>
    </row>
  </sheetData>
  <mergeCells count="192">
    <mergeCell ref="A3:G3"/>
    <mergeCell ref="A4:G4"/>
    <mergeCell ref="A5:G5"/>
    <mergeCell ref="A8:B8"/>
    <mergeCell ref="C8:G8"/>
    <mergeCell ref="A9:B9"/>
    <mergeCell ref="C9:G9"/>
    <mergeCell ref="A13:B13"/>
    <mergeCell ref="C13:G13"/>
    <mergeCell ref="A14:B14"/>
    <mergeCell ref="C14:G14"/>
    <mergeCell ref="A15:B15"/>
    <mergeCell ref="C15:G15"/>
    <mergeCell ref="A10:B10"/>
    <mergeCell ref="C10:G10"/>
    <mergeCell ref="A11:B11"/>
    <mergeCell ref="C11:G11"/>
    <mergeCell ref="A12:B12"/>
    <mergeCell ref="C12:G12"/>
    <mergeCell ref="A20:B20"/>
    <mergeCell ref="D20:G20"/>
    <mergeCell ref="D22:E22"/>
    <mergeCell ref="F22:G22"/>
    <mergeCell ref="D24:E24"/>
    <mergeCell ref="F24:G24"/>
    <mergeCell ref="A16:B16"/>
    <mergeCell ref="C16:G16"/>
    <mergeCell ref="A17:B17"/>
    <mergeCell ref="C17:G17"/>
    <mergeCell ref="A19:B19"/>
    <mergeCell ref="D19:E19"/>
    <mergeCell ref="F19:G19"/>
    <mergeCell ref="D28:E28"/>
    <mergeCell ref="F28:G28"/>
    <mergeCell ref="D29:E29"/>
    <mergeCell ref="F29:G29"/>
    <mergeCell ref="D30:E30"/>
    <mergeCell ref="F30:G30"/>
    <mergeCell ref="D25:E25"/>
    <mergeCell ref="F25:G25"/>
    <mergeCell ref="D26:E26"/>
    <mergeCell ref="F26:G26"/>
    <mergeCell ref="D27:E27"/>
    <mergeCell ref="F27:G27"/>
    <mergeCell ref="A40:B40"/>
    <mergeCell ref="D40:G40"/>
    <mergeCell ref="A41:B41"/>
    <mergeCell ref="D41:G41"/>
    <mergeCell ref="A42:B42"/>
    <mergeCell ref="D42:G42"/>
    <mergeCell ref="D36:G36"/>
    <mergeCell ref="A38:B38"/>
    <mergeCell ref="D38:E38"/>
    <mergeCell ref="F38:G38"/>
    <mergeCell ref="A39:B39"/>
    <mergeCell ref="D39:G39"/>
    <mergeCell ref="D48:E48"/>
    <mergeCell ref="F48:G48"/>
    <mergeCell ref="D49:E49"/>
    <mergeCell ref="F49:G49"/>
    <mergeCell ref="D50:E50"/>
    <mergeCell ref="F50:G50"/>
    <mergeCell ref="A43:B43"/>
    <mergeCell ref="D43:G43"/>
    <mergeCell ref="A44:B44"/>
    <mergeCell ref="D44:G44"/>
    <mergeCell ref="D46:E46"/>
    <mergeCell ref="F46:G46"/>
    <mergeCell ref="D54:E54"/>
    <mergeCell ref="F54:G54"/>
    <mergeCell ref="D55:E55"/>
    <mergeCell ref="F55:G55"/>
    <mergeCell ref="D56:E56"/>
    <mergeCell ref="F56:G56"/>
    <mergeCell ref="D51:E51"/>
    <mergeCell ref="F51:G51"/>
    <mergeCell ref="D52:E52"/>
    <mergeCell ref="F52:G52"/>
    <mergeCell ref="D53:E53"/>
    <mergeCell ref="F53:G53"/>
    <mergeCell ref="A61:B61"/>
    <mergeCell ref="D61:G61"/>
    <mergeCell ref="A62:B62"/>
    <mergeCell ref="D62:G62"/>
    <mergeCell ref="A63:B63"/>
    <mergeCell ref="D63:G63"/>
    <mergeCell ref="D57:G57"/>
    <mergeCell ref="A59:B59"/>
    <mergeCell ref="D59:E59"/>
    <mergeCell ref="F59:G59"/>
    <mergeCell ref="A60:B60"/>
    <mergeCell ref="D60:G60"/>
    <mergeCell ref="D69:E69"/>
    <mergeCell ref="F69:G69"/>
    <mergeCell ref="D70:E70"/>
    <mergeCell ref="F70:G70"/>
    <mergeCell ref="D71:E71"/>
    <mergeCell ref="F71:G71"/>
    <mergeCell ref="A64:B64"/>
    <mergeCell ref="D64:G64"/>
    <mergeCell ref="A65:B65"/>
    <mergeCell ref="D65:G65"/>
    <mergeCell ref="D67:E67"/>
    <mergeCell ref="F67:G67"/>
    <mergeCell ref="D75:E75"/>
    <mergeCell ref="F75:G75"/>
    <mergeCell ref="D76:E76"/>
    <mergeCell ref="F76:G76"/>
    <mergeCell ref="D77:G77"/>
    <mergeCell ref="A79:B79"/>
    <mergeCell ref="D79:E79"/>
    <mergeCell ref="F79:G79"/>
    <mergeCell ref="D72:E72"/>
    <mergeCell ref="F72:G72"/>
    <mergeCell ref="D73:E73"/>
    <mergeCell ref="F73:G73"/>
    <mergeCell ref="D74:E74"/>
    <mergeCell ref="F74:G74"/>
    <mergeCell ref="A83:B83"/>
    <mergeCell ref="D83:G83"/>
    <mergeCell ref="A84:B84"/>
    <mergeCell ref="D84:G84"/>
    <mergeCell ref="A85:B85"/>
    <mergeCell ref="D85:G85"/>
    <mergeCell ref="A80:B80"/>
    <mergeCell ref="D80:G80"/>
    <mergeCell ref="A81:B81"/>
    <mergeCell ref="D81:G81"/>
    <mergeCell ref="A82:B82"/>
    <mergeCell ref="D82:G82"/>
    <mergeCell ref="D91:E91"/>
    <mergeCell ref="F91:G91"/>
    <mergeCell ref="D92:E92"/>
    <mergeCell ref="F92:G92"/>
    <mergeCell ref="D93:E93"/>
    <mergeCell ref="F93:G93"/>
    <mergeCell ref="D87:E87"/>
    <mergeCell ref="F87:G87"/>
    <mergeCell ref="D89:E89"/>
    <mergeCell ref="F89:G89"/>
    <mergeCell ref="D90:E90"/>
    <mergeCell ref="F90:G90"/>
    <mergeCell ref="D97:G97"/>
    <mergeCell ref="A99:B99"/>
    <mergeCell ref="D99:E99"/>
    <mergeCell ref="F99:G99"/>
    <mergeCell ref="A100:B100"/>
    <mergeCell ref="D100:G100"/>
    <mergeCell ref="D94:E94"/>
    <mergeCell ref="F94:G94"/>
    <mergeCell ref="D95:E95"/>
    <mergeCell ref="F95:G95"/>
    <mergeCell ref="D96:E96"/>
    <mergeCell ref="F96:G96"/>
    <mergeCell ref="A104:B104"/>
    <mergeCell ref="D104:G104"/>
    <mergeCell ref="A105:B105"/>
    <mergeCell ref="D105:G105"/>
    <mergeCell ref="D107:E107"/>
    <mergeCell ref="F107:G107"/>
    <mergeCell ref="A101:B101"/>
    <mergeCell ref="D101:G101"/>
    <mergeCell ref="A102:B102"/>
    <mergeCell ref="D102:G102"/>
    <mergeCell ref="A103:B103"/>
    <mergeCell ref="D103:G103"/>
    <mergeCell ref="D112:E112"/>
    <mergeCell ref="F112:G112"/>
    <mergeCell ref="D113:E113"/>
    <mergeCell ref="F113:G113"/>
    <mergeCell ref="D114:E114"/>
    <mergeCell ref="F114:G114"/>
    <mergeCell ref="D109:E109"/>
    <mergeCell ref="F109:G109"/>
    <mergeCell ref="D110:E110"/>
    <mergeCell ref="F110:G110"/>
    <mergeCell ref="D111:E111"/>
    <mergeCell ref="F111:G111"/>
    <mergeCell ref="D126:G126"/>
    <mergeCell ref="D127:G127"/>
    <mergeCell ref="D120:G120"/>
    <mergeCell ref="D121:G121"/>
    <mergeCell ref="D122:G122"/>
    <mergeCell ref="D123:G123"/>
    <mergeCell ref="C124:C125"/>
    <mergeCell ref="D124:G125"/>
    <mergeCell ref="D115:E115"/>
    <mergeCell ref="F115:G115"/>
    <mergeCell ref="D116:E116"/>
    <mergeCell ref="F116:G116"/>
    <mergeCell ref="D117:G117"/>
    <mergeCell ref="D119:G11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501FF-B876-46B2-9F58-29ED3D659A9C}">
  <dimension ref="A1:I79"/>
  <sheetViews>
    <sheetView workbookViewId="0">
      <selection activeCell="K11" sqref="K11"/>
    </sheetView>
  </sheetViews>
  <sheetFormatPr defaultRowHeight="14.4" x14ac:dyDescent="0.3"/>
  <cols>
    <col min="1" max="1" width="5.5546875" style="6" customWidth="1"/>
    <col min="2" max="2" width="3.6640625" style="6" customWidth="1"/>
    <col min="3" max="3" width="55.5546875" customWidth="1"/>
    <col min="4" max="6" width="16" customWidth="1"/>
    <col min="7" max="7" width="16.33203125" customWidth="1"/>
    <col min="8" max="10" width="12.6640625" customWidth="1"/>
  </cols>
  <sheetData>
    <row r="1" spans="1:7" ht="15" customHeight="1" x14ac:dyDescent="0.3">
      <c r="A1" s="1"/>
      <c r="B1" s="2"/>
      <c r="G1" s="3" t="s">
        <v>0</v>
      </c>
    </row>
    <row r="2" spans="1:7" ht="15" customHeight="1" x14ac:dyDescent="0.3">
      <c r="A2" s="1"/>
      <c r="B2" s="2"/>
      <c r="G2" s="4"/>
    </row>
    <row r="3" spans="1:7" ht="15" customHeight="1" x14ac:dyDescent="0.3">
      <c r="A3" s="112" t="s">
        <v>1</v>
      </c>
      <c r="B3" s="112"/>
      <c r="C3" s="112"/>
      <c r="D3" s="112"/>
      <c r="E3" s="112"/>
      <c r="F3" s="112"/>
      <c r="G3" s="112"/>
    </row>
    <row r="4" spans="1:7" ht="15" customHeight="1" x14ac:dyDescent="0.3">
      <c r="A4" s="112" t="s">
        <v>313</v>
      </c>
      <c r="B4" s="112"/>
      <c r="C4" s="112"/>
      <c r="D4" s="112"/>
      <c r="E4" s="112"/>
      <c r="F4" s="112"/>
      <c r="G4" s="112"/>
    </row>
    <row r="5" spans="1:7" ht="15" customHeight="1" x14ac:dyDescent="0.3">
      <c r="A5" s="111" t="s">
        <v>286</v>
      </c>
      <c r="B5" s="111"/>
      <c r="C5" s="111"/>
      <c r="D5" s="111"/>
      <c r="E5" s="111"/>
      <c r="F5" s="111"/>
      <c r="G5" s="111"/>
    </row>
    <row r="6" spans="1:7" ht="15" customHeight="1" x14ac:dyDescent="0.3">
      <c r="A6" s="1"/>
      <c r="B6" s="2"/>
      <c r="G6" s="4"/>
    </row>
    <row r="7" spans="1:7" s="5" customFormat="1" x14ac:dyDescent="0.3">
      <c r="A7" s="72" t="s">
        <v>127</v>
      </c>
      <c r="B7" s="68"/>
      <c r="G7" s="71"/>
    </row>
    <row r="8" spans="1:7" ht="15" customHeight="1" x14ac:dyDescent="0.3">
      <c r="A8" s="140" t="s">
        <v>3</v>
      </c>
      <c r="B8" s="141"/>
      <c r="C8" s="142" t="s">
        <v>89</v>
      </c>
      <c r="D8" s="145"/>
      <c r="E8" s="145"/>
      <c r="F8" s="145"/>
      <c r="G8" s="146"/>
    </row>
    <row r="9" spans="1:7" ht="15" customHeight="1" x14ac:dyDescent="0.3">
      <c r="A9" s="140" t="s">
        <v>4</v>
      </c>
      <c r="B9" s="141"/>
      <c r="C9" s="147" t="s">
        <v>90</v>
      </c>
      <c r="D9" s="143"/>
      <c r="E9" s="143"/>
      <c r="F9" s="143"/>
      <c r="G9" s="144"/>
    </row>
    <row r="10" spans="1:7" ht="39.75" customHeight="1" x14ac:dyDescent="0.3">
      <c r="A10" s="148" t="s">
        <v>5</v>
      </c>
      <c r="B10" s="149"/>
      <c r="C10" s="142" t="s">
        <v>91</v>
      </c>
      <c r="D10" s="143"/>
      <c r="E10" s="143"/>
      <c r="F10" s="143"/>
      <c r="G10" s="144"/>
    </row>
    <row r="11" spans="1:7" ht="15" customHeight="1" x14ac:dyDescent="0.3">
      <c r="A11" s="140" t="s">
        <v>6</v>
      </c>
      <c r="B11" s="141"/>
      <c r="C11" s="147" t="s">
        <v>92</v>
      </c>
      <c r="D11" s="143"/>
      <c r="E11" s="143"/>
      <c r="F11" s="143"/>
      <c r="G11" s="144"/>
    </row>
    <row r="12" spans="1:7" ht="39" customHeight="1" x14ac:dyDescent="0.3">
      <c r="A12" s="140" t="s">
        <v>7</v>
      </c>
      <c r="B12" s="141"/>
      <c r="C12" s="142" t="s">
        <v>93</v>
      </c>
      <c r="D12" s="143"/>
      <c r="E12" s="143"/>
      <c r="F12" s="143"/>
      <c r="G12" s="144"/>
    </row>
    <row r="13" spans="1:7" ht="27" customHeight="1" x14ac:dyDescent="0.3">
      <c r="A13" s="140" t="s">
        <v>8</v>
      </c>
      <c r="B13" s="141"/>
      <c r="C13" s="147" t="s">
        <v>94</v>
      </c>
      <c r="D13" s="143"/>
      <c r="E13" s="143"/>
      <c r="F13" s="143"/>
      <c r="G13" s="144"/>
    </row>
    <row r="14" spans="1:7" ht="27" customHeight="1" x14ac:dyDescent="0.3">
      <c r="A14" s="140" t="s">
        <v>9</v>
      </c>
      <c r="B14" s="141"/>
      <c r="C14" s="147" t="s">
        <v>95</v>
      </c>
      <c r="D14" s="143"/>
      <c r="E14" s="143"/>
      <c r="F14" s="143"/>
      <c r="G14" s="144"/>
    </row>
    <row r="15" spans="1:7" ht="26.25" customHeight="1" x14ac:dyDescent="0.3">
      <c r="A15" s="140" t="s">
        <v>10</v>
      </c>
      <c r="B15" s="141"/>
      <c r="C15" s="142" t="s">
        <v>96</v>
      </c>
      <c r="D15" s="143"/>
      <c r="E15" s="143"/>
      <c r="F15" s="143"/>
      <c r="G15" s="144"/>
    </row>
    <row r="16" spans="1:7" x14ac:dyDescent="0.3">
      <c r="A16" s="140" t="s">
        <v>11</v>
      </c>
      <c r="B16" s="141"/>
      <c r="C16" s="142" t="s">
        <v>97</v>
      </c>
      <c r="D16" s="145"/>
      <c r="E16" s="145"/>
      <c r="F16" s="145"/>
      <c r="G16" s="146"/>
    </row>
    <row r="17" spans="1:9" ht="27.75" customHeight="1" x14ac:dyDescent="0.3">
      <c r="A17" s="140" t="s">
        <v>12</v>
      </c>
      <c r="B17" s="141"/>
      <c r="C17" s="142" t="s">
        <v>98</v>
      </c>
      <c r="D17" s="145"/>
      <c r="E17" s="145"/>
      <c r="F17" s="145"/>
      <c r="G17" s="146"/>
    </row>
    <row r="18" spans="1:9" x14ac:dyDescent="0.3">
      <c r="C18" s="7"/>
      <c r="D18" s="8"/>
      <c r="E18" s="8"/>
      <c r="F18" s="8"/>
      <c r="G18" s="8"/>
    </row>
    <row r="19" spans="1:9" x14ac:dyDescent="0.3">
      <c r="A19" s="160" t="s">
        <v>13</v>
      </c>
      <c r="B19" s="161"/>
      <c r="C19" s="9" t="s">
        <v>14</v>
      </c>
      <c r="D19" s="135" t="s">
        <v>15</v>
      </c>
      <c r="E19" s="136"/>
      <c r="F19" s="135" t="s">
        <v>16</v>
      </c>
      <c r="G19" s="136"/>
    </row>
    <row r="20" spans="1:9" ht="15.6" x14ac:dyDescent="0.3">
      <c r="A20" s="129" t="s">
        <v>288</v>
      </c>
      <c r="B20" s="130"/>
      <c r="C20" s="39" t="s">
        <v>99</v>
      </c>
      <c r="D20" s="131"/>
      <c r="E20" s="132"/>
      <c r="F20" s="132"/>
      <c r="G20" s="133"/>
    </row>
    <row r="21" spans="1:9" x14ac:dyDescent="0.3">
      <c r="A21" s="11"/>
      <c r="B21" s="12"/>
      <c r="C21" s="13" t="s">
        <v>19</v>
      </c>
      <c r="D21" s="14"/>
      <c r="E21" s="14"/>
      <c r="F21" s="14"/>
      <c r="G21" s="15"/>
    </row>
    <row r="22" spans="1:9" x14ac:dyDescent="0.3">
      <c r="A22" s="16" t="str">
        <f>$A$20</f>
        <v>3.1.</v>
      </c>
      <c r="B22" s="17" t="s">
        <v>20</v>
      </c>
      <c r="C22" s="18" t="s">
        <v>100</v>
      </c>
      <c r="D22" s="155"/>
      <c r="E22" s="156"/>
      <c r="F22" s="155"/>
      <c r="G22" s="156"/>
    </row>
    <row r="23" spans="1:9" x14ac:dyDescent="0.3">
      <c r="A23" s="11"/>
      <c r="B23" s="12"/>
      <c r="C23" s="13" t="s">
        <v>22</v>
      </c>
      <c r="D23" s="14"/>
      <c r="E23" s="14"/>
      <c r="F23" s="14"/>
      <c r="G23" s="15"/>
    </row>
    <row r="24" spans="1:9" x14ac:dyDescent="0.3">
      <c r="A24" s="16" t="str">
        <f>$A$20</f>
        <v>3.1.</v>
      </c>
      <c r="B24" s="17" t="s">
        <v>23</v>
      </c>
      <c r="C24" s="50" t="s">
        <v>101</v>
      </c>
      <c r="D24" s="155"/>
      <c r="E24" s="156"/>
      <c r="F24" s="155"/>
      <c r="G24" s="156"/>
    </row>
    <row r="25" spans="1:9" x14ac:dyDescent="0.3">
      <c r="A25" s="16" t="str">
        <f t="shared" ref="A25:A28" si="0">$A$20</f>
        <v>3.1.</v>
      </c>
      <c r="B25" s="17" t="s">
        <v>25</v>
      </c>
      <c r="C25" s="50" t="s">
        <v>102</v>
      </c>
      <c r="D25" s="155"/>
      <c r="E25" s="156"/>
      <c r="F25" s="155"/>
      <c r="G25" s="156"/>
    </row>
    <row r="26" spans="1:9" x14ac:dyDescent="0.3">
      <c r="A26" s="16" t="str">
        <f t="shared" si="0"/>
        <v>3.1.</v>
      </c>
      <c r="B26" s="17" t="s">
        <v>27</v>
      </c>
      <c r="C26" s="50" t="s">
        <v>103</v>
      </c>
      <c r="D26" s="155"/>
      <c r="E26" s="156"/>
      <c r="F26" s="155"/>
      <c r="G26" s="156"/>
    </row>
    <row r="27" spans="1:9" x14ac:dyDescent="0.3">
      <c r="A27" s="16" t="str">
        <f t="shared" si="0"/>
        <v>3.1.</v>
      </c>
      <c r="B27" s="17" t="s">
        <v>29</v>
      </c>
      <c r="C27" s="50" t="s">
        <v>104</v>
      </c>
      <c r="D27" s="155"/>
      <c r="E27" s="156"/>
      <c r="F27" s="155"/>
      <c r="G27" s="156"/>
    </row>
    <row r="28" spans="1:9" x14ac:dyDescent="0.3">
      <c r="A28" s="16" t="str">
        <f t="shared" si="0"/>
        <v>3.1.</v>
      </c>
      <c r="B28" s="17" t="s">
        <v>30</v>
      </c>
      <c r="C28" s="58" t="s">
        <v>105</v>
      </c>
      <c r="D28" s="155"/>
      <c r="E28" s="156"/>
      <c r="F28" s="155"/>
      <c r="G28" s="156"/>
    </row>
    <row r="29" spans="1:9" ht="41.4" x14ac:dyDescent="0.3">
      <c r="A29" s="11"/>
      <c r="B29" s="12"/>
      <c r="C29" s="23" t="s">
        <v>35</v>
      </c>
      <c r="D29" s="24" t="s">
        <v>36</v>
      </c>
      <c r="E29" s="24" t="s">
        <v>37</v>
      </c>
      <c r="F29" s="24" t="s">
        <v>38</v>
      </c>
      <c r="G29" s="24" t="s">
        <v>39</v>
      </c>
      <c r="H29" s="25"/>
      <c r="I29" s="25"/>
    </row>
    <row r="30" spans="1:9" x14ac:dyDescent="0.3">
      <c r="A30" s="16" t="str">
        <f>$A$20</f>
        <v>3.1.</v>
      </c>
      <c r="B30" s="17" t="s">
        <v>32</v>
      </c>
      <c r="C30" s="59" t="s">
        <v>106</v>
      </c>
      <c r="D30" s="60"/>
      <c r="E30" s="60"/>
      <c r="F30" s="60">
        <v>50</v>
      </c>
      <c r="G30" s="60"/>
      <c r="H30" s="25"/>
      <c r="I30" s="25"/>
    </row>
    <row r="31" spans="1:9" x14ac:dyDescent="0.3">
      <c r="A31" s="16" t="str">
        <f>$A$20</f>
        <v>3.1.</v>
      </c>
      <c r="B31" s="17" t="s">
        <v>33</v>
      </c>
      <c r="C31" s="59" t="s">
        <v>107</v>
      </c>
      <c r="D31" s="60"/>
      <c r="E31" s="60"/>
      <c r="F31" s="60">
        <v>50</v>
      </c>
      <c r="G31" s="60"/>
      <c r="H31" s="25"/>
      <c r="I31" s="25"/>
    </row>
    <row r="32" spans="1:9" x14ac:dyDescent="0.3">
      <c r="A32" s="26"/>
      <c r="B32" s="27"/>
      <c r="C32" s="28"/>
      <c r="D32" s="29"/>
      <c r="E32" s="29"/>
      <c r="F32" s="30" t="s">
        <v>289</v>
      </c>
      <c r="G32" s="61">
        <f>SUMPRODUCT(F30:F31,G30:G31)</f>
        <v>0</v>
      </c>
      <c r="H32" s="25"/>
      <c r="I32" s="25"/>
    </row>
    <row r="33" spans="1:9" x14ac:dyDescent="0.3">
      <c r="A33" s="32"/>
      <c r="B33" s="33"/>
      <c r="C33" s="34" t="s">
        <v>47</v>
      </c>
      <c r="D33" s="116">
        <v>23121</v>
      </c>
      <c r="E33" s="117"/>
      <c r="F33" s="117"/>
      <c r="G33" s="118"/>
    </row>
    <row r="34" spans="1:9" x14ac:dyDescent="0.3">
      <c r="A34" s="165"/>
      <c r="B34" s="165"/>
      <c r="D34" s="163"/>
      <c r="E34" s="163"/>
      <c r="F34" s="163"/>
      <c r="G34" s="163"/>
    </row>
    <row r="35" spans="1:9" ht="15.6" x14ac:dyDescent="0.3">
      <c r="A35" s="129" t="s">
        <v>290</v>
      </c>
      <c r="B35" s="130"/>
      <c r="C35" s="10" t="s">
        <v>108</v>
      </c>
      <c r="D35" s="131"/>
      <c r="E35" s="132"/>
      <c r="F35" s="132"/>
      <c r="G35" s="133"/>
    </row>
    <row r="36" spans="1:9" x14ac:dyDescent="0.3">
      <c r="A36" s="11"/>
      <c r="B36" s="12"/>
      <c r="C36" s="13" t="s">
        <v>19</v>
      </c>
      <c r="D36" s="14"/>
      <c r="E36" s="14"/>
      <c r="F36" s="14"/>
      <c r="G36" s="15"/>
    </row>
    <row r="37" spans="1:9" x14ac:dyDescent="0.3">
      <c r="A37" s="16" t="str">
        <f>$A$35</f>
        <v>3.2.</v>
      </c>
      <c r="B37" s="17" t="s">
        <v>20</v>
      </c>
      <c r="C37" s="64" t="s">
        <v>109</v>
      </c>
      <c r="D37" s="155"/>
      <c r="E37" s="156"/>
      <c r="F37" s="155"/>
      <c r="G37" s="156"/>
    </row>
    <row r="38" spans="1:9" x14ac:dyDescent="0.3">
      <c r="A38" s="11"/>
      <c r="B38" s="12"/>
      <c r="C38" s="13" t="s">
        <v>22</v>
      </c>
      <c r="D38" s="14"/>
      <c r="E38" s="14"/>
      <c r="F38" s="14"/>
      <c r="G38" s="15"/>
    </row>
    <row r="39" spans="1:9" x14ac:dyDescent="0.3">
      <c r="A39" s="16" t="str">
        <f>$A$35</f>
        <v>3.2.</v>
      </c>
      <c r="B39" s="17" t="s">
        <v>23</v>
      </c>
      <c r="C39" s="21" t="s">
        <v>110</v>
      </c>
      <c r="D39" s="155"/>
      <c r="E39" s="156"/>
      <c r="F39" s="155"/>
      <c r="G39" s="156"/>
    </row>
    <row r="40" spans="1:9" x14ac:dyDescent="0.3">
      <c r="A40" s="16" t="str">
        <f t="shared" ref="A40:A49" si="1">$A$35</f>
        <v>3.2.</v>
      </c>
      <c r="B40" s="17" t="s">
        <v>25</v>
      </c>
      <c r="C40" s="21" t="s">
        <v>111</v>
      </c>
      <c r="D40" s="155"/>
      <c r="E40" s="156"/>
      <c r="F40" s="155"/>
      <c r="G40" s="156"/>
    </row>
    <row r="41" spans="1:9" x14ac:dyDescent="0.3">
      <c r="A41" s="16" t="str">
        <f t="shared" si="1"/>
        <v>3.2.</v>
      </c>
      <c r="B41" s="17" t="s">
        <v>27</v>
      </c>
      <c r="C41" s="21" t="s">
        <v>112</v>
      </c>
      <c r="D41" s="155"/>
      <c r="E41" s="156"/>
      <c r="F41" s="155"/>
      <c r="G41" s="156"/>
    </row>
    <row r="42" spans="1:9" x14ac:dyDescent="0.3">
      <c r="A42" s="16" t="str">
        <f t="shared" si="1"/>
        <v>3.2.</v>
      </c>
      <c r="B42" s="17" t="s">
        <v>29</v>
      </c>
      <c r="C42" s="21" t="s">
        <v>113</v>
      </c>
      <c r="D42" s="155"/>
      <c r="E42" s="156"/>
      <c r="F42" s="155"/>
      <c r="G42" s="156"/>
    </row>
    <row r="43" spans="1:9" x14ac:dyDescent="0.3">
      <c r="A43" s="16" t="str">
        <f t="shared" si="1"/>
        <v>3.2.</v>
      </c>
      <c r="B43" s="17" t="s">
        <v>30</v>
      </c>
      <c r="C43" s="21" t="s">
        <v>114</v>
      </c>
      <c r="D43" s="155"/>
      <c r="E43" s="156"/>
      <c r="F43" s="155"/>
      <c r="G43" s="156"/>
    </row>
    <row r="44" spans="1:9" x14ac:dyDescent="0.3">
      <c r="A44" s="16" t="str">
        <f t="shared" si="1"/>
        <v>3.2.</v>
      </c>
      <c r="B44" s="17" t="s">
        <v>32</v>
      </c>
      <c r="C44" s="65" t="s">
        <v>115</v>
      </c>
      <c r="D44" s="155"/>
      <c r="E44" s="156"/>
      <c r="F44" s="155"/>
      <c r="G44" s="156"/>
    </row>
    <row r="45" spans="1:9" x14ac:dyDescent="0.3">
      <c r="A45" s="16" t="str">
        <f t="shared" si="1"/>
        <v>3.2.</v>
      </c>
      <c r="B45" s="17" t="s">
        <v>33</v>
      </c>
      <c r="C45" s="59" t="s">
        <v>116</v>
      </c>
      <c r="D45" s="155"/>
      <c r="E45" s="156"/>
      <c r="F45" s="155"/>
      <c r="G45" s="156"/>
      <c r="H45" s="25"/>
      <c r="I45" s="25"/>
    </row>
    <row r="46" spans="1:9" ht="41.4" x14ac:dyDescent="0.3">
      <c r="A46" s="11"/>
      <c r="B46" s="12"/>
      <c r="C46" s="23" t="s">
        <v>35</v>
      </c>
      <c r="D46" s="24" t="s">
        <v>36</v>
      </c>
      <c r="E46" s="24" t="s">
        <v>37</v>
      </c>
      <c r="F46" s="24" t="s">
        <v>38</v>
      </c>
      <c r="G46" s="24" t="s">
        <v>39</v>
      </c>
      <c r="H46" s="25"/>
      <c r="I46" s="25"/>
    </row>
    <row r="47" spans="1:9" x14ac:dyDescent="0.3">
      <c r="A47" s="16" t="str">
        <f t="shared" si="1"/>
        <v>3.2.</v>
      </c>
      <c r="B47" s="17" t="s">
        <v>40</v>
      </c>
      <c r="C47" s="59" t="s">
        <v>117</v>
      </c>
      <c r="D47" s="60"/>
      <c r="E47" s="60"/>
      <c r="F47" s="60">
        <v>300</v>
      </c>
      <c r="G47" s="60"/>
      <c r="H47" s="25"/>
      <c r="I47" s="25"/>
    </row>
    <row r="48" spans="1:9" x14ac:dyDescent="0.3">
      <c r="A48" s="16" t="str">
        <f t="shared" si="1"/>
        <v>3.2.</v>
      </c>
      <c r="B48" s="17" t="s">
        <v>42</v>
      </c>
      <c r="C48" s="59" t="s">
        <v>118</v>
      </c>
      <c r="D48" s="60"/>
      <c r="E48" s="60"/>
      <c r="F48" s="60">
        <v>100</v>
      </c>
      <c r="G48" s="60"/>
      <c r="H48" s="25"/>
      <c r="I48" s="25"/>
    </row>
    <row r="49" spans="1:9" x14ac:dyDescent="0.3">
      <c r="A49" s="16" t="str">
        <f t="shared" si="1"/>
        <v>3.2.</v>
      </c>
      <c r="B49" s="17" t="s">
        <v>44</v>
      </c>
      <c r="C49" s="59" t="s">
        <v>119</v>
      </c>
      <c r="D49" s="60"/>
      <c r="E49" s="60"/>
      <c r="F49" s="60">
        <v>100</v>
      </c>
      <c r="G49" s="60"/>
      <c r="H49" s="25"/>
      <c r="I49" s="25"/>
    </row>
    <row r="50" spans="1:9" x14ac:dyDescent="0.3">
      <c r="A50" s="26"/>
      <c r="B50" s="27"/>
      <c r="C50" s="28"/>
      <c r="D50" s="29"/>
      <c r="E50" s="29"/>
      <c r="F50" s="30" t="s">
        <v>291</v>
      </c>
      <c r="G50" s="61">
        <f>SUMPRODUCT(F47:F48,G47:G48)</f>
        <v>0</v>
      </c>
      <c r="H50" s="25"/>
      <c r="I50" s="25"/>
    </row>
    <row r="51" spans="1:9" x14ac:dyDescent="0.3">
      <c r="A51" s="32"/>
      <c r="B51" s="33"/>
      <c r="C51" s="34" t="s">
        <v>47</v>
      </c>
      <c r="D51" s="116">
        <v>23121</v>
      </c>
      <c r="E51" s="117"/>
      <c r="F51" s="117"/>
      <c r="G51" s="118"/>
    </row>
    <row r="52" spans="1:9" x14ac:dyDescent="0.3">
      <c r="A52" s="165"/>
      <c r="B52" s="165"/>
      <c r="D52" s="163"/>
      <c r="E52" s="163"/>
      <c r="F52" s="163"/>
      <c r="G52" s="163"/>
    </row>
    <row r="53" spans="1:9" ht="15.6" x14ac:dyDescent="0.3">
      <c r="A53" s="129" t="s">
        <v>292</v>
      </c>
      <c r="B53" s="130"/>
      <c r="C53" s="10" t="s">
        <v>120</v>
      </c>
      <c r="D53" s="131"/>
      <c r="E53" s="132"/>
      <c r="F53" s="132"/>
      <c r="G53" s="133"/>
    </row>
    <row r="54" spans="1:9" x14ac:dyDescent="0.3">
      <c r="A54" s="11"/>
      <c r="B54" s="12"/>
      <c r="C54" s="13" t="s">
        <v>19</v>
      </c>
      <c r="D54" s="14"/>
      <c r="E54" s="14"/>
      <c r="F54" s="14"/>
      <c r="G54" s="15"/>
    </row>
    <row r="55" spans="1:9" x14ac:dyDescent="0.3">
      <c r="A55" s="16" t="str">
        <f>$A$53</f>
        <v>3.3.</v>
      </c>
      <c r="B55" s="17" t="s">
        <v>20</v>
      </c>
      <c r="C55" s="18" t="s">
        <v>121</v>
      </c>
      <c r="D55" s="155"/>
      <c r="E55" s="156"/>
      <c r="F55" s="155"/>
      <c r="G55" s="156"/>
    </row>
    <row r="56" spans="1:9" x14ac:dyDescent="0.3">
      <c r="A56" s="11"/>
      <c r="B56" s="12"/>
      <c r="C56" s="13" t="s">
        <v>22</v>
      </c>
      <c r="D56" s="14"/>
      <c r="E56" s="14"/>
      <c r="F56" s="14"/>
      <c r="G56" s="15"/>
    </row>
    <row r="57" spans="1:9" x14ac:dyDescent="0.3">
      <c r="A57" s="16" t="str">
        <f>$A$53</f>
        <v>3.3.</v>
      </c>
      <c r="B57" s="17" t="s">
        <v>23</v>
      </c>
      <c r="C57" s="66" t="s">
        <v>122</v>
      </c>
      <c r="D57" s="155"/>
      <c r="E57" s="156"/>
      <c r="F57" s="155"/>
      <c r="G57" s="156"/>
    </row>
    <row r="58" spans="1:9" x14ac:dyDescent="0.3">
      <c r="A58" s="16" t="str">
        <f t="shared" ref="A58:A67" si="2">$A$53</f>
        <v>3.3.</v>
      </c>
      <c r="B58" s="17" t="s">
        <v>25</v>
      </c>
      <c r="C58" s="66" t="s">
        <v>123</v>
      </c>
      <c r="D58" s="155"/>
      <c r="E58" s="156"/>
      <c r="F58" s="155"/>
      <c r="G58" s="156"/>
    </row>
    <row r="59" spans="1:9" x14ac:dyDescent="0.3">
      <c r="A59" s="16" t="str">
        <f t="shared" si="2"/>
        <v>3.3.</v>
      </c>
      <c r="B59" s="17" t="s">
        <v>27</v>
      </c>
      <c r="C59" s="21" t="s">
        <v>111</v>
      </c>
      <c r="D59" s="155"/>
      <c r="E59" s="156"/>
      <c r="F59" s="155"/>
      <c r="G59" s="156"/>
    </row>
    <row r="60" spans="1:9" x14ac:dyDescent="0.3">
      <c r="A60" s="16" t="str">
        <f t="shared" si="2"/>
        <v>3.3.</v>
      </c>
      <c r="B60" s="17" t="s">
        <v>29</v>
      </c>
      <c r="C60" s="21" t="s">
        <v>112</v>
      </c>
      <c r="D60" s="155"/>
      <c r="E60" s="156"/>
      <c r="F60" s="155"/>
      <c r="G60" s="156"/>
    </row>
    <row r="61" spans="1:9" x14ac:dyDescent="0.3">
      <c r="A61" s="16" t="str">
        <f t="shared" si="2"/>
        <v>3.3.</v>
      </c>
      <c r="B61" s="17" t="s">
        <v>30</v>
      </c>
      <c r="C61" s="21" t="s">
        <v>124</v>
      </c>
      <c r="D61" s="155"/>
      <c r="E61" s="156"/>
      <c r="F61" s="155"/>
      <c r="G61" s="156"/>
    </row>
    <row r="62" spans="1:9" x14ac:dyDescent="0.3">
      <c r="A62" s="16" t="str">
        <f t="shared" si="2"/>
        <v>3.3.</v>
      </c>
      <c r="B62" s="17" t="s">
        <v>32</v>
      </c>
      <c r="C62" s="21" t="s">
        <v>114</v>
      </c>
      <c r="D62" s="155"/>
      <c r="E62" s="156"/>
      <c r="F62" s="155"/>
      <c r="G62" s="156"/>
    </row>
    <row r="63" spans="1:9" x14ac:dyDescent="0.3">
      <c r="A63" s="16" t="str">
        <f t="shared" si="2"/>
        <v>3.3.</v>
      </c>
      <c r="B63" s="17" t="s">
        <v>33</v>
      </c>
      <c r="C63" s="65" t="s">
        <v>115</v>
      </c>
      <c r="D63" s="155"/>
      <c r="E63" s="156"/>
      <c r="F63" s="155"/>
      <c r="G63" s="156"/>
    </row>
    <row r="64" spans="1:9" x14ac:dyDescent="0.3">
      <c r="A64" s="16" t="str">
        <f t="shared" si="2"/>
        <v>3.3.</v>
      </c>
      <c r="B64" s="17" t="s">
        <v>40</v>
      </c>
      <c r="C64" s="59" t="s">
        <v>125</v>
      </c>
      <c r="D64" s="155"/>
      <c r="E64" s="156"/>
      <c r="F64" s="155"/>
      <c r="G64" s="156"/>
    </row>
    <row r="65" spans="1:9" ht="41.4" x14ac:dyDescent="0.3">
      <c r="A65" s="11"/>
      <c r="B65" s="12"/>
      <c r="C65" s="23" t="s">
        <v>35</v>
      </c>
      <c r="D65" s="24" t="s">
        <v>36</v>
      </c>
      <c r="E65" s="24" t="s">
        <v>37</v>
      </c>
      <c r="F65" s="24" t="s">
        <v>38</v>
      </c>
      <c r="G65" s="24" t="s">
        <v>39</v>
      </c>
      <c r="H65" s="25"/>
      <c r="I65" s="25"/>
    </row>
    <row r="66" spans="1:9" x14ac:dyDescent="0.3">
      <c r="A66" s="16" t="str">
        <f t="shared" si="2"/>
        <v>3.3.</v>
      </c>
      <c r="B66" s="17" t="s">
        <v>42</v>
      </c>
      <c r="C66" s="59" t="s">
        <v>117</v>
      </c>
      <c r="D66" s="60"/>
      <c r="E66" s="60"/>
      <c r="F66" s="60">
        <v>10</v>
      </c>
      <c r="G66" s="60"/>
      <c r="H66" s="25"/>
      <c r="I66" s="25"/>
    </row>
    <row r="67" spans="1:9" x14ac:dyDescent="0.3">
      <c r="A67" s="16" t="str">
        <f t="shared" si="2"/>
        <v>3.3.</v>
      </c>
      <c r="B67" s="17" t="s">
        <v>44</v>
      </c>
      <c r="C67" s="59" t="s">
        <v>118</v>
      </c>
      <c r="D67" s="60"/>
      <c r="E67" s="60"/>
      <c r="F67" s="60">
        <v>5</v>
      </c>
      <c r="G67" s="60"/>
      <c r="H67" s="25"/>
      <c r="I67" s="25"/>
    </row>
    <row r="68" spans="1:9" x14ac:dyDescent="0.3">
      <c r="A68" s="26"/>
      <c r="B68" s="27"/>
      <c r="C68" s="28"/>
      <c r="D68" s="29"/>
      <c r="E68" s="29"/>
      <c r="F68" s="30" t="s">
        <v>293</v>
      </c>
      <c r="G68" s="61">
        <f>SUMPRODUCT(F66:F67,G66:G67)</f>
        <v>0</v>
      </c>
      <c r="H68" s="25"/>
      <c r="I68" s="25"/>
    </row>
    <row r="69" spans="1:9" x14ac:dyDescent="0.3">
      <c r="A69" s="32"/>
      <c r="B69" s="33"/>
      <c r="C69" s="34" t="s">
        <v>47</v>
      </c>
      <c r="D69" s="116">
        <v>23121</v>
      </c>
      <c r="E69" s="117"/>
      <c r="F69" s="117"/>
      <c r="G69" s="118"/>
    </row>
    <row r="71" spans="1:9" x14ac:dyDescent="0.3">
      <c r="D71" s="163"/>
      <c r="E71" s="163"/>
      <c r="F71" s="163"/>
      <c r="G71" s="163"/>
    </row>
    <row r="72" spans="1:9" x14ac:dyDescent="0.3">
      <c r="C72" s="44" t="s">
        <v>294</v>
      </c>
      <c r="D72" s="157">
        <f>G32</f>
        <v>0</v>
      </c>
      <c r="E72" s="151"/>
      <c r="F72" s="151"/>
      <c r="G72" s="151"/>
    </row>
    <row r="73" spans="1:9" x14ac:dyDescent="0.3">
      <c r="C73" s="44" t="s">
        <v>295</v>
      </c>
      <c r="D73" s="157">
        <f>G50</f>
        <v>0</v>
      </c>
      <c r="E73" s="151"/>
      <c r="F73" s="151"/>
      <c r="G73" s="151"/>
    </row>
    <row r="74" spans="1:9" x14ac:dyDescent="0.3">
      <c r="C74" s="44" t="s">
        <v>296</v>
      </c>
      <c r="D74" s="157">
        <f>G68</f>
        <v>0</v>
      </c>
      <c r="E74" s="151"/>
      <c r="F74" s="151"/>
      <c r="G74" s="151"/>
    </row>
    <row r="75" spans="1:9" x14ac:dyDescent="0.3">
      <c r="C75" s="152" t="s">
        <v>297</v>
      </c>
      <c r="D75" s="164">
        <f>SUM(D72:G74)</f>
        <v>0</v>
      </c>
      <c r="E75" s="154"/>
      <c r="F75" s="154"/>
      <c r="G75" s="154"/>
    </row>
    <row r="76" spans="1:9" x14ac:dyDescent="0.3">
      <c r="C76" s="152"/>
      <c r="D76" s="154"/>
      <c r="E76" s="154"/>
      <c r="F76" s="154"/>
      <c r="G76" s="154"/>
    </row>
    <row r="77" spans="1:9" x14ac:dyDescent="0.3">
      <c r="C77" s="45" t="s">
        <v>79</v>
      </c>
      <c r="D77" s="151"/>
      <c r="E77" s="151"/>
      <c r="F77" s="151"/>
      <c r="G77" s="151"/>
    </row>
    <row r="78" spans="1:9" x14ac:dyDescent="0.3">
      <c r="C78" s="46" t="s">
        <v>80</v>
      </c>
      <c r="D78" s="162">
        <f>D75*(1+D77)</f>
        <v>0</v>
      </c>
      <c r="E78" s="162"/>
      <c r="F78" s="162"/>
      <c r="G78" s="162"/>
    </row>
    <row r="79" spans="1:9" x14ac:dyDescent="0.3">
      <c r="C79" s="47"/>
    </row>
  </sheetData>
  <mergeCells count="95">
    <mergeCell ref="A9:B9"/>
    <mergeCell ref="C9:G9"/>
    <mergeCell ref="A3:G3"/>
    <mergeCell ref="A4:G4"/>
    <mergeCell ref="A5:G5"/>
    <mergeCell ref="A8:B8"/>
    <mergeCell ref="C8:G8"/>
    <mergeCell ref="A10:B10"/>
    <mergeCell ref="C10:G10"/>
    <mergeCell ref="A11:B11"/>
    <mergeCell ref="C11:G11"/>
    <mergeCell ref="A12:B12"/>
    <mergeCell ref="C12:G12"/>
    <mergeCell ref="A13:B13"/>
    <mergeCell ref="C13:G13"/>
    <mergeCell ref="A14:B14"/>
    <mergeCell ref="C14:G14"/>
    <mergeCell ref="A15:B15"/>
    <mergeCell ref="C15:G15"/>
    <mergeCell ref="A16:B16"/>
    <mergeCell ref="C16:G16"/>
    <mergeCell ref="A17:B17"/>
    <mergeCell ref="C17:G17"/>
    <mergeCell ref="A19:B19"/>
    <mergeCell ref="D19:E19"/>
    <mergeCell ref="F19:G19"/>
    <mergeCell ref="A20:B20"/>
    <mergeCell ref="D20:G20"/>
    <mergeCell ref="D22:E22"/>
    <mergeCell ref="F22:G22"/>
    <mergeCell ref="D24:E24"/>
    <mergeCell ref="F24:G24"/>
    <mergeCell ref="D25:E25"/>
    <mergeCell ref="F25:G25"/>
    <mergeCell ref="D26:E26"/>
    <mergeCell ref="F26:G26"/>
    <mergeCell ref="D27:E27"/>
    <mergeCell ref="F27:G27"/>
    <mergeCell ref="D28:E28"/>
    <mergeCell ref="F28:G28"/>
    <mergeCell ref="D33:G33"/>
    <mergeCell ref="A34:B34"/>
    <mergeCell ref="D34:E34"/>
    <mergeCell ref="F34:G34"/>
    <mergeCell ref="A35:B35"/>
    <mergeCell ref="D35:G35"/>
    <mergeCell ref="D37:E37"/>
    <mergeCell ref="F37:G37"/>
    <mergeCell ref="D39:E39"/>
    <mergeCell ref="F39:G39"/>
    <mergeCell ref="D40:E40"/>
    <mergeCell ref="F40:G40"/>
    <mergeCell ref="D41:E41"/>
    <mergeCell ref="F41:G41"/>
    <mergeCell ref="D42:E42"/>
    <mergeCell ref="F42:G42"/>
    <mergeCell ref="D43:E43"/>
    <mergeCell ref="F43:G43"/>
    <mergeCell ref="D44:E44"/>
    <mergeCell ref="F44:G44"/>
    <mergeCell ref="D45:E45"/>
    <mergeCell ref="F45:G45"/>
    <mergeCell ref="D51:G51"/>
    <mergeCell ref="A52:B52"/>
    <mergeCell ref="D52:E52"/>
    <mergeCell ref="F52:G52"/>
    <mergeCell ref="A53:B53"/>
    <mergeCell ref="D53:G53"/>
    <mergeCell ref="D55:E55"/>
    <mergeCell ref="F55:G55"/>
    <mergeCell ref="D57:E57"/>
    <mergeCell ref="F57:G57"/>
    <mergeCell ref="D58:E58"/>
    <mergeCell ref="F58:G58"/>
    <mergeCell ref="D59:E59"/>
    <mergeCell ref="F59:G59"/>
    <mergeCell ref="D60:E60"/>
    <mergeCell ref="F60:G60"/>
    <mergeCell ref="D61:E61"/>
    <mergeCell ref="F61:G61"/>
    <mergeCell ref="C75:C76"/>
    <mergeCell ref="D75:G76"/>
    <mergeCell ref="D62:E62"/>
    <mergeCell ref="F62:G62"/>
    <mergeCell ref="D63:E63"/>
    <mergeCell ref="F63:G63"/>
    <mergeCell ref="D64:E64"/>
    <mergeCell ref="F64:G64"/>
    <mergeCell ref="D77:G77"/>
    <mergeCell ref="D78:G78"/>
    <mergeCell ref="D73:G73"/>
    <mergeCell ref="D69:G69"/>
    <mergeCell ref="D71:G71"/>
    <mergeCell ref="D72:G72"/>
    <mergeCell ref="D74:G74"/>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639AF-000F-4F66-96EA-0D2162DC2DA0}">
  <dimension ref="A1:I119"/>
  <sheetViews>
    <sheetView workbookViewId="0">
      <selection activeCell="I10" sqref="I10"/>
    </sheetView>
  </sheetViews>
  <sheetFormatPr defaultRowHeight="14.4" x14ac:dyDescent="0.3"/>
  <cols>
    <col min="1" max="1" width="5.5546875" style="6" customWidth="1"/>
    <col min="2" max="2" width="3.6640625" style="6" customWidth="1"/>
    <col min="3" max="3" width="55.5546875" customWidth="1"/>
    <col min="4" max="6" width="16" customWidth="1"/>
    <col min="7" max="7" width="16.33203125" customWidth="1"/>
    <col min="8" max="10" width="12.6640625" customWidth="1"/>
  </cols>
  <sheetData>
    <row r="1" spans="1:7" ht="15" customHeight="1" x14ac:dyDescent="0.3">
      <c r="A1" s="1"/>
      <c r="B1" s="2"/>
      <c r="G1" s="3" t="s">
        <v>0</v>
      </c>
    </row>
    <row r="2" spans="1:7" ht="15" customHeight="1" x14ac:dyDescent="0.3">
      <c r="A2" s="1"/>
      <c r="B2" s="2"/>
      <c r="G2" s="4"/>
    </row>
    <row r="3" spans="1:7" ht="15" customHeight="1" x14ac:dyDescent="0.3">
      <c r="A3" s="112" t="s">
        <v>1</v>
      </c>
      <c r="B3" s="112"/>
      <c r="C3" s="112"/>
      <c r="D3" s="112"/>
      <c r="E3" s="112"/>
      <c r="F3" s="112"/>
      <c r="G3" s="112"/>
    </row>
    <row r="4" spans="1:7" ht="15" customHeight="1" x14ac:dyDescent="0.3">
      <c r="A4" s="112" t="s">
        <v>313</v>
      </c>
      <c r="B4" s="112"/>
      <c r="C4" s="112"/>
      <c r="D4" s="112"/>
      <c r="E4" s="112"/>
      <c r="F4" s="112"/>
      <c r="G4" s="112"/>
    </row>
    <row r="5" spans="1:7" ht="15" customHeight="1" x14ac:dyDescent="0.3">
      <c r="A5" s="111" t="s">
        <v>315</v>
      </c>
      <c r="B5" s="111"/>
      <c r="C5" s="111"/>
      <c r="D5" s="111"/>
      <c r="E5" s="111"/>
      <c r="F5" s="111"/>
      <c r="G5" s="111"/>
    </row>
    <row r="6" spans="1:7" ht="15" customHeight="1" x14ac:dyDescent="0.3">
      <c r="A6" s="1"/>
      <c r="B6" s="2"/>
      <c r="G6" s="4"/>
    </row>
    <row r="7" spans="1:7" s="5" customFormat="1" x14ac:dyDescent="0.3">
      <c r="A7" s="72" t="s">
        <v>127</v>
      </c>
      <c r="B7" s="68"/>
      <c r="G7" s="71"/>
    </row>
    <row r="8" spans="1:7" ht="15" customHeight="1" x14ac:dyDescent="0.3">
      <c r="A8" s="140" t="s">
        <v>3</v>
      </c>
      <c r="B8" s="141"/>
      <c r="C8" s="167" t="s">
        <v>89</v>
      </c>
      <c r="D8" s="168"/>
      <c r="E8" s="168"/>
      <c r="F8" s="168"/>
      <c r="G8" s="169"/>
    </row>
    <row r="9" spans="1:7" ht="15" customHeight="1" x14ac:dyDescent="0.3">
      <c r="A9" s="140" t="s">
        <v>4</v>
      </c>
      <c r="B9" s="141"/>
      <c r="C9" s="170" t="s">
        <v>90</v>
      </c>
      <c r="D9" s="171"/>
      <c r="E9" s="171"/>
      <c r="F9" s="171"/>
      <c r="G9" s="172"/>
    </row>
    <row r="10" spans="1:7" ht="39.75" customHeight="1" x14ac:dyDescent="0.3">
      <c r="A10" s="148" t="s">
        <v>5</v>
      </c>
      <c r="B10" s="149"/>
      <c r="C10" s="167" t="s">
        <v>128</v>
      </c>
      <c r="D10" s="171"/>
      <c r="E10" s="171"/>
      <c r="F10" s="171"/>
      <c r="G10" s="172"/>
    </row>
    <row r="11" spans="1:7" ht="15" customHeight="1" x14ac:dyDescent="0.3">
      <c r="A11" s="140" t="s">
        <v>6</v>
      </c>
      <c r="B11" s="141"/>
      <c r="C11" s="170" t="s">
        <v>92</v>
      </c>
      <c r="D11" s="171"/>
      <c r="E11" s="171"/>
      <c r="F11" s="171"/>
      <c r="G11" s="172"/>
    </row>
    <row r="12" spans="1:7" ht="41.25" customHeight="1" x14ac:dyDescent="0.3">
      <c r="A12" s="140" t="s">
        <v>7</v>
      </c>
      <c r="B12" s="141"/>
      <c r="C12" s="167" t="s">
        <v>93</v>
      </c>
      <c r="D12" s="171"/>
      <c r="E12" s="171"/>
      <c r="F12" s="171"/>
      <c r="G12" s="172"/>
    </row>
    <row r="13" spans="1:7" ht="27" customHeight="1" x14ac:dyDescent="0.3">
      <c r="A13" s="140" t="s">
        <v>8</v>
      </c>
      <c r="B13" s="141"/>
      <c r="C13" s="170" t="s">
        <v>129</v>
      </c>
      <c r="D13" s="171"/>
      <c r="E13" s="171"/>
      <c r="F13" s="171"/>
      <c r="G13" s="172"/>
    </row>
    <row r="14" spans="1:7" ht="39.6" customHeight="1" x14ac:dyDescent="0.3">
      <c r="A14" s="140" t="s">
        <v>9</v>
      </c>
      <c r="B14" s="141"/>
      <c r="C14" s="167" t="s">
        <v>130</v>
      </c>
      <c r="D14" s="171"/>
      <c r="E14" s="171"/>
      <c r="F14" s="171"/>
      <c r="G14" s="172"/>
    </row>
    <row r="15" spans="1:7" ht="28.5" customHeight="1" x14ac:dyDescent="0.3">
      <c r="A15" s="140" t="s">
        <v>10</v>
      </c>
      <c r="B15" s="141"/>
      <c r="C15" s="167" t="s">
        <v>96</v>
      </c>
      <c r="D15" s="171"/>
      <c r="E15" s="171"/>
      <c r="F15" s="171"/>
      <c r="G15" s="172"/>
    </row>
    <row r="16" spans="1:7" x14ac:dyDescent="0.3">
      <c r="A16" s="140" t="s">
        <v>11</v>
      </c>
      <c r="B16" s="141"/>
      <c r="C16" s="167" t="s">
        <v>97</v>
      </c>
      <c r="D16" s="168"/>
      <c r="E16" s="168"/>
      <c r="F16" s="168"/>
      <c r="G16" s="169"/>
    </row>
    <row r="17" spans="1:8" ht="27.75" customHeight="1" x14ac:dyDescent="0.3">
      <c r="A17" s="140" t="s">
        <v>12</v>
      </c>
      <c r="B17" s="141"/>
      <c r="C17" s="167" t="s">
        <v>131</v>
      </c>
      <c r="D17" s="168"/>
      <c r="E17" s="168"/>
      <c r="F17" s="168"/>
      <c r="G17" s="169"/>
    </row>
    <row r="18" spans="1:8" x14ac:dyDescent="0.3">
      <c r="C18" s="7"/>
      <c r="D18" s="8"/>
      <c r="E18" s="8"/>
      <c r="F18" s="8"/>
      <c r="G18" s="8"/>
    </row>
    <row r="19" spans="1:8" x14ac:dyDescent="0.3">
      <c r="A19" s="134" t="s">
        <v>13</v>
      </c>
      <c r="B19" s="134"/>
      <c r="C19" s="55" t="s">
        <v>14</v>
      </c>
      <c r="D19" s="159" t="s">
        <v>15</v>
      </c>
      <c r="E19" s="159"/>
      <c r="F19" s="159" t="s">
        <v>16</v>
      </c>
      <c r="G19" s="159"/>
    </row>
    <row r="20" spans="1:8" ht="15.6" x14ac:dyDescent="0.3">
      <c r="A20" s="129" t="s">
        <v>230</v>
      </c>
      <c r="B20" s="130"/>
      <c r="C20" s="39" t="s">
        <v>231</v>
      </c>
      <c r="D20" s="131"/>
      <c r="E20" s="132"/>
      <c r="F20" s="132"/>
      <c r="G20" s="133"/>
    </row>
    <row r="21" spans="1:8" x14ac:dyDescent="0.3">
      <c r="A21" s="124"/>
      <c r="B21" s="125"/>
      <c r="C21" s="36" t="s">
        <v>38</v>
      </c>
      <c r="D21" s="126">
        <v>7</v>
      </c>
      <c r="E21" s="127"/>
      <c r="F21" s="127"/>
      <c r="G21" s="128"/>
      <c r="H21" s="54"/>
    </row>
    <row r="22" spans="1:8" x14ac:dyDescent="0.3">
      <c r="A22" s="124"/>
      <c r="B22" s="125"/>
      <c r="C22" s="36" t="s">
        <v>39</v>
      </c>
      <c r="D22" s="137"/>
      <c r="E22" s="138"/>
      <c r="F22" s="138"/>
      <c r="G22" s="139"/>
    </row>
    <row r="23" spans="1:8" x14ac:dyDescent="0.3">
      <c r="A23" s="119"/>
      <c r="B23" s="120"/>
      <c r="C23" s="37" t="s">
        <v>232</v>
      </c>
      <c r="D23" s="121">
        <f>D21*D22</f>
        <v>0</v>
      </c>
      <c r="E23" s="122"/>
      <c r="F23" s="122"/>
      <c r="G23" s="123"/>
    </row>
    <row r="24" spans="1:8" x14ac:dyDescent="0.3">
      <c r="A24" s="124"/>
      <c r="B24" s="125"/>
      <c r="C24" s="36" t="s">
        <v>51</v>
      </c>
      <c r="D24" s="126"/>
      <c r="E24" s="127"/>
      <c r="F24" s="127"/>
      <c r="G24" s="128"/>
    </row>
    <row r="25" spans="1:8" x14ac:dyDescent="0.3">
      <c r="A25" s="124"/>
      <c r="B25" s="125"/>
      <c r="C25" s="36" t="s">
        <v>52</v>
      </c>
      <c r="D25" s="126"/>
      <c r="E25" s="127"/>
      <c r="F25" s="127"/>
      <c r="G25" s="128"/>
    </row>
    <row r="26" spans="1:8" x14ac:dyDescent="0.3">
      <c r="A26" s="11"/>
      <c r="B26" s="12"/>
      <c r="C26" s="13" t="s">
        <v>19</v>
      </c>
      <c r="D26" s="14"/>
      <c r="E26" s="14"/>
      <c r="F26" s="14"/>
      <c r="G26" s="15"/>
    </row>
    <row r="27" spans="1:8" x14ac:dyDescent="0.3">
      <c r="A27" s="16" t="str">
        <f>$A$20</f>
        <v>4.1.</v>
      </c>
      <c r="B27" s="17" t="s">
        <v>20</v>
      </c>
      <c r="C27" s="64" t="s">
        <v>233</v>
      </c>
      <c r="D27" s="155"/>
      <c r="E27" s="156"/>
      <c r="F27" s="155"/>
      <c r="G27" s="156"/>
    </row>
    <row r="28" spans="1:8" x14ac:dyDescent="0.3">
      <c r="A28" s="11"/>
      <c r="B28" s="12"/>
      <c r="C28" s="13" t="s">
        <v>22</v>
      </c>
      <c r="D28" s="14"/>
      <c r="E28" s="14"/>
      <c r="F28" s="14"/>
      <c r="G28" s="15"/>
    </row>
    <row r="29" spans="1:8" x14ac:dyDescent="0.3">
      <c r="A29" s="16" t="str">
        <f>$A$20</f>
        <v>4.1.</v>
      </c>
      <c r="B29" s="17" t="s">
        <v>23</v>
      </c>
      <c r="C29" s="50" t="s">
        <v>234</v>
      </c>
      <c r="D29" s="155"/>
      <c r="E29" s="156"/>
      <c r="F29" s="155"/>
      <c r="G29" s="156"/>
    </row>
    <row r="30" spans="1:8" x14ac:dyDescent="0.3">
      <c r="A30" s="16" t="str">
        <f t="shared" ref="A30:A34" si="0">$A$20</f>
        <v>4.1.</v>
      </c>
      <c r="B30" s="17" t="s">
        <v>25</v>
      </c>
      <c r="C30" s="50" t="s">
        <v>235</v>
      </c>
      <c r="D30" s="155"/>
      <c r="E30" s="156"/>
      <c r="F30" s="155"/>
      <c r="G30" s="156"/>
    </row>
    <row r="31" spans="1:8" x14ac:dyDescent="0.3">
      <c r="A31" s="16" t="str">
        <f t="shared" si="0"/>
        <v>4.1.</v>
      </c>
      <c r="B31" s="17" t="s">
        <v>27</v>
      </c>
      <c r="C31" s="50" t="s">
        <v>236</v>
      </c>
      <c r="D31" s="155"/>
      <c r="E31" s="156"/>
      <c r="F31" s="155"/>
      <c r="G31" s="156"/>
    </row>
    <row r="32" spans="1:8" x14ac:dyDescent="0.3">
      <c r="A32" s="16" t="str">
        <f t="shared" si="0"/>
        <v>4.1.</v>
      </c>
      <c r="B32" s="17" t="s">
        <v>29</v>
      </c>
      <c r="C32" s="50" t="s">
        <v>105</v>
      </c>
      <c r="D32" s="155"/>
      <c r="E32" s="156"/>
      <c r="F32" s="155"/>
      <c r="G32" s="156"/>
    </row>
    <row r="33" spans="1:9" x14ac:dyDescent="0.3">
      <c r="A33" s="16" t="str">
        <f t="shared" si="0"/>
        <v>4.1.</v>
      </c>
      <c r="B33" s="17" t="s">
        <v>30</v>
      </c>
      <c r="C33" s="104" t="s">
        <v>237</v>
      </c>
      <c r="D33" s="155"/>
      <c r="E33" s="156"/>
      <c r="F33" s="155"/>
      <c r="G33" s="156"/>
    </row>
    <row r="34" spans="1:9" x14ac:dyDescent="0.3">
      <c r="A34" s="16" t="str">
        <f t="shared" si="0"/>
        <v>4.1.</v>
      </c>
      <c r="B34" s="17" t="s">
        <v>32</v>
      </c>
      <c r="C34" s="51" t="s">
        <v>238</v>
      </c>
      <c r="D34" s="155"/>
      <c r="E34" s="156"/>
      <c r="F34" s="155"/>
      <c r="G34" s="156"/>
    </row>
    <row r="35" spans="1:9" x14ac:dyDescent="0.3">
      <c r="A35" s="16"/>
      <c r="B35" s="17"/>
      <c r="C35" s="34" t="s">
        <v>47</v>
      </c>
      <c r="D35" s="116">
        <v>23121</v>
      </c>
      <c r="E35" s="117"/>
      <c r="F35" s="117"/>
      <c r="G35" s="118"/>
    </row>
    <row r="37" spans="1:9" x14ac:dyDescent="0.3">
      <c r="A37" s="134" t="s">
        <v>13</v>
      </c>
      <c r="B37" s="134"/>
      <c r="C37" s="55" t="s">
        <v>14</v>
      </c>
      <c r="D37" s="159" t="s">
        <v>15</v>
      </c>
      <c r="E37" s="159"/>
      <c r="F37" s="159" t="s">
        <v>16</v>
      </c>
      <c r="G37" s="159"/>
    </row>
    <row r="38" spans="1:9" ht="15.6" x14ac:dyDescent="0.3">
      <c r="A38" s="129" t="s">
        <v>239</v>
      </c>
      <c r="B38" s="130"/>
      <c r="C38" s="39" t="s">
        <v>240</v>
      </c>
      <c r="D38" s="131"/>
      <c r="E38" s="132"/>
      <c r="F38" s="132"/>
      <c r="G38" s="133"/>
    </row>
    <row r="39" spans="1:9" x14ac:dyDescent="0.3">
      <c r="A39" s="124"/>
      <c r="B39" s="125"/>
      <c r="C39" s="36" t="s">
        <v>38</v>
      </c>
      <c r="D39" s="126">
        <v>50</v>
      </c>
      <c r="E39" s="127"/>
      <c r="F39" s="127"/>
      <c r="G39" s="128"/>
    </row>
    <row r="40" spans="1:9" x14ac:dyDescent="0.3">
      <c r="A40" s="124"/>
      <c r="B40" s="125"/>
      <c r="C40" s="36" t="s">
        <v>39</v>
      </c>
      <c r="D40" s="137"/>
      <c r="E40" s="138"/>
      <c r="F40" s="138"/>
      <c r="G40" s="139"/>
      <c r="H40" s="54"/>
      <c r="I40" s="54"/>
    </row>
    <row r="41" spans="1:9" x14ac:dyDescent="0.3">
      <c r="A41" s="119"/>
      <c r="B41" s="120"/>
      <c r="C41" s="37" t="s">
        <v>241</v>
      </c>
      <c r="D41" s="121">
        <f>D39*D40</f>
        <v>0</v>
      </c>
      <c r="E41" s="122"/>
      <c r="F41" s="122"/>
      <c r="G41" s="123"/>
      <c r="H41" s="54"/>
      <c r="I41" s="54"/>
    </row>
    <row r="42" spans="1:9" x14ac:dyDescent="0.3">
      <c r="A42" s="124"/>
      <c r="B42" s="125"/>
      <c r="C42" s="36" t="s">
        <v>51</v>
      </c>
      <c r="D42" s="126"/>
      <c r="E42" s="127"/>
      <c r="F42" s="127"/>
      <c r="G42" s="128"/>
      <c r="H42" s="54"/>
      <c r="I42" s="54"/>
    </row>
    <row r="43" spans="1:9" x14ac:dyDescent="0.3">
      <c r="A43" s="124"/>
      <c r="B43" s="125"/>
      <c r="C43" s="36" t="s">
        <v>52</v>
      </c>
      <c r="D43" s="126"/>
      <c r="E43" s="127"/>
      <c r="F43" s="127"/>
      <c r="G43" s="128"/>
      <c r="H43" s="54"/>
      <c r="I43" s="54"/>
    </row>
    <row r="44" spans="1:9" x14ac:dyDescent="0.3">
      <c r="A44" s="11"/>
      <c r="B44" s="12"/>
      <c r="C44" s="13" t="s">
        <v>19</v>
      </c>
      <c r="D44" s="14"/>
      <c r="E44" s="14"/>
      <c r="F44" s="14"/>
      <c r="G44" s="15"/>
    </row>
    <row r="45" spans="1:9" x14ac:dyDescent="0.3">
      <c r="A45" s="16" t="str">
        <f>$A$38</f>
        <v>4.2.</v>
      </c>
      <c r="B45" s="17" t="s">
        <v>20</v>
      </c>
      <c r="C45" s="64" t="s">
        <v>242</v>
      </c>
      <c r="D45" s="155"/>
      <c r="E45" s="156"/>
      <c r="F45" s="155"/>
      <c r="G45" s="156"/>
    </row>
    <row r="46" spans="1:9" x14ac:dyDescent="0.3">
      <c r="A46" s="11"/>
      <c r="B46" s="12"/>
      <c r="C46" s="13" t="s">
        <v>22</v>
      </c>
      <c r="D46" s="14"/>
      <c r="E46" s="14"/>
      <c r="F46" s="14"/>
      <c r="G46" s="15"/>
    </row>
    <row r="47" spans="1:9" x14ac:dyDescent="0.3">
      <c r="A47" s="16" t="str">
        <f>$A$38</f>
        <v>4.2.</v>
      </c>
      <c r="B47" s="17" t="s">
        <v>23</v>
      </c>
      <c r="C47" s="105" t="s">
        <v>243</v>
      </c>
      <c r="D47" s="155"/>
      <c r="E47" s="156"/>
      <c r="F47" s="155"/>
      <c r="G47" s="156"/>
    </row>
    <row r="48" spans="1:9" x14ac:dyDescent="0.3">
      <c r="A48" s="16" t="str">
        <f t="shared" ref="A48:A51" si="1">$A$38</f>
        <v>4.2.</v>
      </c>
      <c r="B48" s="17" t="s">
        <v>25</v>
      </c>
      <c r="C48" s="50" t="s">
        <v>244</v>
      </c>
      <c r="D48" s="155"/>
      <c r="E48" s="156"/>
      <c r="F48" s="155"/>
      <c r="G48" s="156"/>
    </row>
    <row r="49" spans="1:7" x14ac:dyDescent="0.3">
      <c r="A49" s="16" t="str">
        <f t="shared" si="1"/>
        <v>4.2.</v>
      </c>
      <c r="B49" s="17" t="s">
        <v>27</v>
      </c>
      <c r="C49" s="50" t="s">
        <v>245</v>
      </c>
      <c r="D49" s="155"/>
      <c r="E49" s="156"/>
      <c r="F49" s="155"/>
      <c r="G49" s="156"/>
    </row>
    <row r="50" spans="1:7" x14ac:dyDescent="0.3">
      <c r="A50" s="16" t="str">
        <f t="shared" si="1"/>
        <v>4.2.</v>
      </c>
      <c r="B50" s="17" t="s">
        <v>29</v>
      </c>
      <c r="C50" s="50" t="s">
        <v>246</v>
      </c>
      <c r="D50" s="155"/>
      <c r="E50" s="156"/>
      <c r="F50" s="155"/>
      <c r="G50" s="156"/>
    </row>
    <row r="51" spans="1:7" x14ac:dyDescent="0.3">
      <c r="A51" s="16" t="str">
        <f t="shared" si="1"/>
        <v>4.2.</v>
      </c>
      <c r="B51" s="17" t="s">
        <v>30</v>
      </c>
      <c r="C51" s="51" t="s">
        <v>247</v>
      </c>
      <c r="D51" s="155"/>
      <c r="E51" s="156"/>
      <c r="F51" s="155"/>
      <c r="G51" s="156"/>
    </row>
    <row r="52" spans="1:7" x14ac:dyDescent="0.3">
      <c r="A52" s="16"/>
      <c r="B52" s="17"/>
      <c r="C52" s="34" t="s">
        <v>47</v>
      </c>
      <c r="D52" s="116">
        <v>23121</v>
      </c>
      <c r="E52" s="117"/>
      <c r="F52" s="117"/>
      <c r="G52" s="118"/>
    </row>
    <row r="54" spans="1:7" x14ac:dyDescent="0.3">
      <c r="A54" s="134" t="s">
        <v>13</v>
      </c>
      <c r="B54" s="134"/>
      <c r="C54" s="55" t="s">
        <v>14</v>
      </c>
      <c r="D54" s="159" t="s">
        <v>15</v>
      </c>
      <c r="E54" s="159"/>
      <c r="F54" s="159" t="s">
        <v>16</v>
      </c>
      <c r="G54" s="159"/>
    </row>
    <row r="55" spans="1:7" ht="15.6" x14ac:dyDescent="0.3">
      <c r="A55" s="129" t="s">
        <v>248</v>
      </c>
      <c r="B55" s="130"/>
      <c r="C55" s="39" t="s">
        <v>249</v>
      </c>
      <c r="D55" s="131"/>
      <c r="E55" s="132"/>
      <c r="F55" s="132"/>
      <c r="G55" s="133"/>
    </row>
    <row r="56" spans="1:7" x14ac:dyDescent="0.3">
      <c r="A56" s="11"/>
      <c r="B56" s="12"/>
      <c r="C56" s="13" t="s">
        <v>19</v>
      </c>
      <c r="D56" s="14"/>
      <c r="E56" s="14"/>
      <c r="F56" s="14"/>
      <c r="G56" s="15"/>
    </row>
    <row r="57" spans="1:7" x14ac:dyDescent="0.3">
      <c r="A57" s="16" t="str">
        <f>$A$55</f>
        <v>4.3.</v>
      </c>
      <c r="B57" s="17" t="s">
        <v>20</v>
      </c>
      <c r="C57" s="18" t="s">
        <v>250</v>
      </c>
      <c r="D57" s="155"/>
      <c r="E57" s="156"/>
      <c r="F57" s="155"/>
      <c r="G57" s="156"/>
    </row>
    <row r="58" spans="1:7" x14ac:dyDescent="0.3">
      <c r="A58" s="11"/>
      <c r="B58" s="12"/>
      <c r="C58" s="13" t="s">
        <v>22</v>
      </c>
      <c r="D58" s="14"/>
      <c r="E58" s="14"/>
      <c r="F58" s="14"/>
      <c r="G58" s="15"/>
    </row>
    <row r="59" spans="1:7" x14ac:dyDescent="0.3">
      <c r="A59" s="16" t="str">
        <f>$A$55</f>
        <v>4.3.</v>
      </c>
      <c r="B59" s="17" t="s">
        <v>23</v>
      </c>
      <c r="C59" s="51" t="s">
        <v>251</v>
      </c>
      <c r="D59" s="155"/>
      <c r="E59" s="156"/>
      <c r="F59" s="155"/>
      <c r="G59" s="156"/>
    </row>
    <row r="60" spans="1:7" x14ac:dyDescent="0.3">
      <c r="A60" s="16" t="str">
        <f t="shared" ref="A60:A71" si="2">$A$55</f>
        <v>4.3.</v>
      </c>
      <c r="B60" s="17" t="s">
        <v>25</v>
      </c>
      <c r="C60" s="51" t="s">
        <v>252</v>
      </c>
      <c r="D60" s="155"/>
      <c r="E60" s="156"/>
      <c r="F60" s="155"/>
      <c r="G60" s="156"/>
    </row>
    <row r="61" spans="1:7" x14ac:dyDescent="0.3">
      <c r="A61" s="16" t="str">
        <f t="shared" si="2"/>
        <v>4.3.</v>
      </c>
      <c r="B61" s="17" t="s">
        <v>27</v>
      </c>
      <c r="C61" s="51" t="s">
        <v>253</v>
      </c>
      <c r="D61" s="155"/>
      <c r="E61" s="156"/>
      <c r="F61" s="155"/>
      <c r="G61" s="156"/>
    </row>
    <row r="62" spans="1:7" x14ac:dyDescent="0.3">
      <c r="A62" s="16" t="str">
        <f t="shared" si="2"/>
        <v>4.3.</v>
      </c>
      <c r="B62" s="17" t="s">
        <v>29</v>
      </c>
      <c r="C62" s="51" t="s">
        <v>254</v>
      </c>
      <c r="D62" s="155"/>
      <c r="E62" s="156"/>
      <c r="F62" s="155"/>
      <c r="G62" s="156"/>
    </row>
    <row r="63" spans="1:7" x14ac:dyDescent="0.3">
      <c r="A63" s="16" t="str">
        <f t="shared" si="2"/>
        <v>4.3.</v>
      </c>
      <c r="B63" s="17" t="s">
        <v>30</v>
      </c>
      <c r="C63" s="51" t="s">
        <v>255</v>
      </c>
      <c r="D63" s="155"/>
      <c r="E63" s="156"/>
      <c r="F63" s="155"/>
      <c r="G63" s="156"/>
    </row>
    <row r="64" spans="1:7" x14ac:dyDescent="0.3">
      <c r="A64" s="16" t="str">
        <f t="shared" si="2"/>
        <v>4.3.</v>
      </c>
      <c r="B64" s="17" t="s">
        <v>32</v>
      </c>
      <c r="C64" s="51" t="s">
        <v>256</v>
      </c>
      <c r="D64" s="155"/>
      <c r="E64" s="156"/>
      <c r="F64" s="155"/>
      <c r="G64" s="156"/>
    </row>
    <row r="65" spans="1:9" x14ac:dyDescent="0.3">
      <c r="A65" s="16" t="str">
        <f t="shared" si="2"/>
        <v>4.3.</v>
      </c>
      <c r="B65" s="17" t="s">
        <v>33</v>
      </c>
      <c r="C65" s="51" t="s">
        <v>257</v>
      </c>
      <c r="D65" s="155"/>
      <c r="E65" s="156"/>
      <c r="F65" s="155"/>
      <c r="G65" s="156"/>
    </row>
    <row r="66" spans="1:9" x14ac:dyDescent="0.3">
      <c r="A66" s="16" t="str">
        <f t="shared" si="2"/>
        <v>4.3.</v>
      </c>
      <c r="B66" s="17" t="s">
        <v>40</v>
      </c>
      <c r="C66" s="51" t="s">
        <v>258</v>
      </c>
      <c r="D66" s="155"/>
      <c r="E66" s="156"/>
      <c r="F66" s="155"/>
      <c r="G66" s="156"/>
    </row>
    <row r="67" spans="1:9" ht="41.4" x14ac:dyDescent="0.3">
      <c r="A67" s="11"/>
      <c r="B67" s="12"/>
      <c r="C67" s="23" t="s">
        <v>35</v>
      </c>
      <c r="D67" s="24" t="s">
        <v>36</v>
      </c>
      <c r="E67" s="24" t="s">
        <v>81</v>
      </c>
      <c r="F67" s="24" t="s">
        <v>38</v>
      </c>
      <c r="G67" s="24" t="s">
        <v>39</v>
      </c>
      <c r="H67" s="25"/>
      <c r="I67" s="25"/>
    </row>
    <row r="68" spans="1:9" x14ac:dyDescent="0.3">
      <c r="A68" s="16" t="str">
        <f t="shared" si="2"/>
        <v>4.3.</v>
      </c>
      <c r="B68" s="17" t="s">
        <v>42</v>
      </c>
      <c r="C68" s="22" t="s">
        <v>259</v>
      </c>
      <c r="D68" s="22"/>
      <c r="E68" s="22"/>
      <c r="F68" s="53">
        <v>2</v>
      </c>
      <c r="G68" s="22"/>
      <c r="H68" s="25"/>
      <c r="I68" s="25"/>
    </row>
    <row r="69" spans="1:9" x14ac:dyDescent="0.3">
      <c r="A69" s="16" t="str">
        <f t="shared" si="2"/>
        <v>4.3.</v>
      </c>
      <c r="B69" s="17" t="s">
        <v>44</v>
      </c>
      <c r="C69" s="22" t="s">
        <v>260</v>
      </c>
      <c r="D69" s="22"/>
      <c r="E69" s="22"/>
      <c r="F69" s="53">
        <v>2</v>
      </c>
      <c r="G69" s="22"/>
      <c r="H69" s="25"/>
      <c r="I69" s="25"/>
    </row>
    <row r="70" spans="1:9" x14ac:dyDescent="0.3">
      <c r="A70" s="16" t="str">
        <f t="shared" si="2"/>
        <v>4.3.</v>
      </c>
      <c r="B70" s="17" t="s">
        <v>211</v>
      </c>
      <c r="C70" s="22" t="s">
        <v>261</v>
      </c>
      <c r="D70" s="22"/>
      <c r="E70" s="22"/>
      <c r="F70" s="53">
        <v>2</v>
      </c>
      <c r="G70" s="22"/>
      <c r="H70" s="25"/>
      <c r="I70" s="25"/>
    </row>
    <row r="71" spans="1:9" x14ac:dyDescent="0.3">
      <c r="A71" s="16" t="str">
        <f t="shared" si="2"/>
        <v>4.3.</v>
      </c>
      <c r="B71" s="17" t="s">
        <v>213</v>
      </c>
      <c r="C71" s="22" t="s">
        <v>262</v>
      </c>
      <c r="D71" s="22"/>
      <c r="E71" s="22"/>
      <c r="F71" s="53">
        <v>2</v>
      </c>
      <c r="G71" s="22"/>
      <c r="H71" s="25"/>
      <c r="I71" s="25"/>
    </row>
    <row r="72" spans="1:9" x14ac:dyDescent="0.3">
      <c r="A72" s="26"/>
      <c r="B72" s="27"/>
      <c r="C72" s="28"/>
      <c r="D72" s="29"/>
      <c r="E72" s="29"/>
      <c r="F72" s="30" t="s">
        <v>263</v>
      </c>
      <c r="G72" s="61">
        <f>SUMPRODUCT(F68:F71,G68:G71)</f>
        <v>0</v>
      </c>
      <c r="H72" s="25"/>
      <c r="I72" s="25"/>
    </row>
    <row r="73" spans="1:9" x14ac:dyDescent="0.3">
      <c r="A73" s="32"/>
      <c r="B73" s="33"/>
      <c r="C73" s="34" t="s">
        <v>47</v>
      </c>
      <c r="D73" s="116">
        <v>23121</v>
      </c>
      <c r="E73" s="117"/>
      <c r="F73" s="117"/>
      <c r="G73" s="118"/>
      <c r="H73" s="25"/>
      <c r="I73" s="25"/>
    </row>
    <row r="75" spans="1:9" x14ac:dyDescent="0.3">
      <c r="A75" s="134" t="s">
        <v>13</v>
      </c>
      <c r="B75" s="134"/>
      <c r="C75" s="55" t="s">
        <v>14</v>
      </c>
      <c r="D75" s="159" t="s">
        <v>15</v>
      </c>
      <c r="E75" s="159"/>
      <c r="F75" s="159" t="s">
        <v>16</v>
      </c>
      <c r="G75" s="159"/>
    </row>
    <row r="76" spans="1:9" ht="15.6" x14ac:dyDescent="0.3">
      <c r="A76" s="129" t="s">
        <v>264</v>
      </c>
      <c r="B76" s="130"/>
      <c r="C76" s="39" t="s">
        <v>265</v>
      </c>
      <c r="D76" s="131"/>
      <c r="E76" s="132"/>
      <c r="F76" s="132"/>
      <c r="G76" s="133"/>
    </row>
    <row r="77" spans="1:9" x14ac:dyDescent="0.3">
      <c r="A77" s="124"/>
      <c r="B77" s="125"/>
      <c r="C77" s="36" t="s">
        <v>38</v>
      </c>
      <c r="D77" s="126">
        <v>3</v>
      </c>
      <c r="E77" s="127"/>
      <c r="F77" s="127"/>
      <c r="G77" s="128"/>
    </row>
    <row r="78" spans="1:9" x14ac:dyDescent="0.3">
      <c r="A78" s="124"/>
      <c r="B78" s="125"/>
      <c r="C78" s="36" t="s">
        <v>39</v>
      </c>
      <c r="D78" s="137"/>
      <c r="E78" s="138"/>
      <c r="F78" s="138"/>
      <c r="G78" s="139"/>
    </row>
    <row r="79" spans="1:9" x14ac:dyDescent="0.3">
      <c r="A79" s="119"/>
      <c r="B79" s="120"/>
      <c r="C79" s="37" t="str">
        <f>CONCATENATE("KOPĒJĀ CENA par ",A76," pozīciju bez PVN, EUR:")</f>
        <v>KOPĒJĀ CENA par 4.4. pozīciju bez PVN, EUR:</v>
      </c>
      <c r="D79" s="121">
        <f>D77*D78</f>
        <v>0</v>
      </c>
      <c r="E79" s="122"/>
      <c r="F79" s="122"/>
      <c r="G79" s="123"/>
    </row>
    <row r="80" spans="1:9" x14ac:dyDescent="0.3">
      <c r="A80" s="124"/>
      <c r="B80" s="125"/>
      <c r="C80" s="36" t="s">
        <v>51</v>
      </c>
      <c r="D80" s="126"/>
      <c r="E80" s="127"/>
      <c r="F80" s="127"/>
      <c r="G80" s="128"/>
    </row>
    <row r="81" spans="1:7" x14ac:dyDescent="0.3">
      <c r="A81" s="124"/>
      <c r="B81" s="125"/>
      <c r="C81" s="36" t="s">
        <v>52</v>
      </c>
      <c r="D81" s="126"/>
      <c r="E81" s="127"/>
      <c r="F81" s="127"/>
      <c r="G81" s="128"/>
    </row>
    <row r="82" spans="1:7" x14ac:dyDescent="0.3">
      <c r="A82" s="11"/>
      <c r="B82" s="12"/>
      <c r="C82" s="13" t="s">
        <v>19</v>
      </c>
      <c r="D82" s="14"/>
      <c r="E82" s="14"/>
      <c r="F82" s="14"/>
      <c r="G82" s="15"/>
    </row>
    <row r="83" spans="1:7" x14ac:dyDescent="0.3">
      <c r="A83" s="16" t="str">
        <f>$A$76</f>
        <v>4.4.</v>
      </c>
      <c r="B83" s="17" t="s">
        <v>20</v>
      </c>
      <c r="C83" s="18" t="s">
        <v>266</v>
      </c>
      <c r="D83" s="155"/>
      <c r="E83" s="156"/>
      <c r="F83" s="155"/>
      <c r="G83" s="156"/>
    </row>
    <row r="84" spans="1:7" x14ac:dyDescent="0.3">
      <c r="A84" s="11"/>
      <c r="B84" s="12"/>
      <c r="C84" s="13" t="s">
        <v>22</v>
      </c>
      <c r="D84" s="14"/>
      <c r="E84" s="14"/>
      <c r="F84" s="14"/>
      <c r="G84" s="15"/>
    </row>
    <row r="85" spans="1:7" x14ac:dyDescent="0.3">
      <c r="A85" s="16" t="str">
        <f>$A$76</f>
        <v>4.4.</v>
      </c>
      <c r="B85" s="17" t="s">
        <v>23</v>
      </c>
      <c r="C85" s="50" t="s">
        <v>267</v>
      </c>
      <c r="D85" s="155"/>
      <c r="E85" s="156"/>
      <c r="F85" s="155"/>
      <c r="G85" s="156"/>
    </row>
    <row r="86" spans="1:7" x14ac:dyDescent="0.3">
      <c r="A86" s="16" t="str">
        <f t="shared" ref="A86:A89" si="3">$A$76</f>
        <v>4.4.</v>
      </c>
      <c r="B86" s="17" t="s">
        <v>25</v>
      </c>
      <c r="C86" s="50" t="s">
        <v>268</v>
      </c>
      <c r="D86" s="155"/>
      <c r="E86" s="156"/>
      <c r="F86" s="155"/>
      <c r="G86" s="156"/>
    </row>
    <row r="87" spans="1:7" x14ac:dyDescent="0.3">
      <c r="A87" s="16" t="str">
        <f t="shared" si="3"/>
        <v>4.4.</v>
      </c>
      <c r="B87" s="17" t="s">
        <v>27</v>
      </c>
      <c r="C87" s="50" t="s">
        <v>269</v>
      </c>
      <c r="D87" s="155"/>
      <c r="E87" s="156"/>
      <c r="F87" s="155"/>
      <c r="G87" s="156"/>
    </row>
    <row r="88" spans="1:7" x14ac:dyDescent="0.3">
      <c r="A88" s="16" t="str">
        <f t="shared" si="3"/>
        <v>4.4.</v>
      </c>
      <c r="B88" s="17" t="s">
        <v>29</v>
      </c>
      <c r="C88" s="104" t="s">
        <v>256</v>
      </c>
      <c r="D88" s="155"/>
      <c r="E88" s="156"/>
      <c r="F88" s="155"/>
      <c r="G88" s="156"/>
    </row>
    <row r="89" spans="1:7" x14ac:dyDescent="0.3">
      <c r="A89" s="16" t="str">
        <f t="shared" si="3"/>
        <v>4.4.</v>
      </c>
      <c r="B89" s="17" t="s">
        <v>30</v>
      </c>
      <c r="C89" s="51" t="s">
        <v>270</v>
      </c>
      <c r="D89" s="155"/>
      <c r="E89" s="156"/>
      <c r="F89" s="155"/>
      <c r="G89" s="156"/>
    </row>
    <row r="90" spans="1:7" x14ac:dyDescent="0.3">
      <c r="A90" s="16"/>
      <c r="B90" s="17"/>
      <c r="C90" s="34" t="s">
        <v>47</v>
      </c>
      <c r="D90" s="116">
        <v>23121</v>
      </c>
      <c r="E90" s="117"/>
      <c r="F90" s="117"/>
      <c r="G90" s="118"/>
    </row>
    <row r="92" spans="1:7" x14ac:dyDescent="0.3">
      <c r="A92" s="134" t="s">
        <v>13</v>
      </c>
      <c r="B92" s="134"/>
      <c r="C92" s="55" t="s">
        <v>14</v>
      </c>
      <c r="D92" s="159" t="s">
        <v>15</v>
      </c>
      <c r="E92" s="159"/>
      <c r="F92" s="159" t="s">
        <v>16</v>
      </c>
      <c r="G92" s="159"/>
    </row>
    <row r="93" spans="1:7" ht="15.6" x14ac:dyDescent="0.3">
      <c r="A93" s="129" t="s">
        <v>271</v>
      </c>
      <c r="B93" s="130"/>
      <c r="C93" s="39" t="s">
        <v>272</v>
      </c>
      <c r="D93" s="131"/>
      <c r="E93" s="132"/>
      <c r="F93" s="132"/>
      <c r="G93" s="133"/>
    </row>
    <row r="94" spans="1:7" x14ac:dyDescent="0.3">
      <c r="A94" s="11"/>
      <c r="B94" s="12"/>
      <c r="C94" s="13" t="s">
        <v>19</v>
      </c>
      <c r="D94" s="14"/>
      <c r="E94" s="14"/>
      <c r="F94" s="14"/>
      <c r="G94" s="15"/>
    </row>
    <row r="95" spans="1:7" ht="26.4" x14ac:dyDescent="0.3">
      <c r="A95" s="16" t="str">
        <f>$A$93</f>
        <v>4.5.</v>
      </c>
      <c r="B95" s="17" t="s">
        <v>20</v>
      </c>
      <c r="C95" s="18" t="s">
        <v>273</v>
      </c>
      <c r="D95" s="155"/>
      <c r="E95" s="156"/>
      <c r="F95" s="155"/>
      <c r="G95" s="156"/>
    </row>
    <row r="96" spans="1:7" x14ac:dyDescent="0.3">
      <c r="A96" s="11"/>
      <c r="B96" s="12"/>
      <c r="C96" s="13" t="s">
        <v>22</v>
      </c>
      <c r="D96" s="14"/>
      <c r="E96" s="14"/>
      <c r="F96" s="14"/>
      <c r="G96" s="15"/>
    </row>
    <row r="97" spans="1:7" ht="26.4" x14ac:dyDescent="0.3">
      <c r="A97" s="16" t="str">
        <f>$A$93</f>
        <v>4.5.</v>
      </c>
      <c r="B97" s="17" t="s">
        <v>23</v>
      </c>
      <c r="C97" s="106" t="s">
        <v>274</v>
      </c>
      <c r="D97" s="155"/>
      <c r="E97" s="156"/>
      <c r="F97" s="155"/>
      <c r="G97" s="156"/>
    </row>
    <row r="98" spans="1:7" ht="26.4" x14ac:dyDescent="0.3">
      <c r="A98" s="16" t="str">
        <f t="shared" ref="A98:A103" si="4">$A$93</f>
        <v>4.5.</v>
      </c>
      <c r="B98" s="17" t="s">
        <v>25</v>
      </c>
      <c r="C98" s="106" t="s">
        <v>275</v>
      </c>
      <c r="D98" s="155"/>
      <c r="E98" s="156"/>
      <c r="F98" s="155"/>
      <c r="G98" s="156"/>
    </row>
    <row r="99" spans="1:7" x14ac:dyDescent="0.3">
      <c r="A99" s="16" t="str">
        <f t="shared" si="4"/>
        <v>4.5.</v>
      </c>
      <c r="B99" s="17" t="s">
        <v>27</v>
      </c>
      <c r="C99" s="107" t="s">
        <v>276</v>
      </c>
      <c r="D99" s="155"/>
      <c r="E99" s="156"/>
      <c r="F99" s="155"/>
      <c r="G99" s="156"/>
    </row>
    <row r="100" spans="1:7" x14ac:dyDescent="0.3">
      <c r="A100" s="16" t="str">
        <f t="shared" si="4"/>
        <v>4.5.</v>
      </c>
      <c r="B100" s="17" t="s">
        <v>29</v>
      </c>
      <c r="C100" s="108" t="s">
        <v>277</v>
      </c>
      <c r="D100" s="155"/>
      <c r="E100" s="156"/>
      <c r="F100" s="155"/>
      <c r="G100" s="156"/>
    </row>
    <row r="101" spans="1:7" ht="41.4" x14ac:dyDescent="0.3">
      <c r="A101" s="11"/>
      <c r="B101" s="12"/>
      <c r="C101" s="23" t="s">
        <v>35</v>
      </c>
      <c r="D101" s="24" t="s">
        <v>36</v>
      </c>
      <c r="E101" s="24" t="s">
        <v>81</v>
      </c>
      <c r="F101" s="24" t="s">
        <v>38</v>
      </c>
      <c r="G101" s="24" t="s">
        <v>39</v>
      </c>
    </row>
    <row r="102" spans="1:7" ht="26.4" x14ac:dyDescent="0.3">
      <c r="A102" s="16" t="str">
        <f t="shared" si="4"/>
        <v>4.5.</v>
      </c>
      <c r="B102" s="17" t="s">
        <v>30</v>
      </c>
      <c r="C102" s="22" t="s">
        <v>278</v>
      </c>
      <c r="D102" s="22"/>
      <c r="E102" s="22"/>
      <c r="F102" s="53">
        <v>5</v>
      </c>
      <c r="G102" s="22"/>
    </row>
    <row r="103" spans="1:7" ht="26.4" x14ac:dyDescent="0.3">
      <c r="A103" s="16" t="str">
        <f t="shared" si="4"/>
        <v>4.5.</v>
      </c>
      <c r="B103" s="17" t="s">
        <v>32</v>
      </c>
      <c r="C103" s="22" t="s">
        <v>279</v>
      </c>
      <c r="D103" s="22"/>
      <c r="E103" s="22"/>
      <c r="F103" s="53">
        <v>2</v>
      </c>
      <c r="G103" s="22"/>
    </row>
    <row r="104" spans="1:7" x14ac:dyDescent="0.3">
      <c r="A104" s="26"/>
      <c r="B104" s="27"/>
      <c r="C104" s="28"/>
      <c r="D104" s="29"/>
      <c r="E104" s="29"/>
      <c r="F104" s="30" t="str">
        <f>CONCATENATE("KOPĒJĀ CENA par ",A93," pozīciju bez PVN, EUR:")</f>
        <v>KOPĒJĀ CENA par 4.5. pozīciju bez PVN, EUR:</v>
      </c>
      <c r="G104" s="61">
        <f>SUMPRODUCT(F102:F103,G102:G103)</f>
        <v>0</v>
      </c>
    </row>
    <row r="105" spans="1:7" x14ac:dyDescent="0.3">
      <c r="A105" s="16"/>
      <c r="B105" s="17"/>
      <c r="C105" s="34" t="s">
        <v>47</v>
      </c>
      <c r="D105" s="116">
        <v>23121</v>
      </c>
      <c r="E105" s="117"/>
      <c r="F105" s="117"/>
      <c r="G105" s="118"/>
    </row>
    <row r="107" spans="1:7" x14ac:dyDescent="0.3">
      <c r="C107" s="44" t="s">
        <v>280</v>
      </c>
      <c r="D107" s="150">
        <f>D23</f>
        <v>0</v>
      </c>
      <c r="E107" s="151"/>
      <c r="F107" s="151"/>
      <c r="G107" s="151"/>
    </row>
    <row r="108" spans="1:7" x14ac:dyDescent="0.3">
      <c r="C108" s="44" t="s">
        <v>281</v>
      </c>
      <c r="D108" s="150">
        <f>D41</f>
        <v>0</v>
      </c>
      <c r="E108" s="151"/>
      <c r="F108" s="151"/>
      <c r="G108" s="151"/>
    </row>
    <row r="109" spans="1:7" x14ac:dyDescent="0.3">
      <c r="C109" s="44" t="s">
        <v>282</v>
      </c>
      <c r="D109" s="157">
        <f>G72</f>
        <v>0</v>
      </c>
      <c r="E109" s="151"/>
      <c r="F109" s="151"/>
      <c r="G109" s="151"/>
    </row>
    <row r="110" spans="1:7" x14ac:dyDescent="0.3">
      <c r="C110" s="44" t="s">
        <v>283</v>
      </c>
      <c r="D110" s="150">
        <f>D79</f>
        <v>0</v>
      </c>
      <c r="E110" s="151"/>
      <c r="F110" s="151"/>
      <c r="G110" s="151"/>
    </row>
    <row r="111" spans="1:7" x14ac:dyDescent="0.3">
      <c r="C111" s="44" t="s">
        <v>284</v>
      </c>
      <c r="D111" s="157">
        <f>G104</f>
        <v>0</v>
      </c>
      <c r="E111" s="151"/>
      <c r="F111" s="151"/>
      <c r="G111" s="151"/>
    </row>
    <row r="112" spans="1:7" x14ac:dyDescent="0.3">
      <c r="C112" s="152" t="s">
        <v>285</v>
      </c>
      <c r="D112" s="164">
        <f>SUM(D107:G111)</f>
        <v>0</v>
      </c>
      <c r="E112" s="154"/>
      <c r="F112" s="154"/>
      <c r="G112" s="154"/>
    </row>
    <row r="113" spans="3:7" x14ac:dyDescent="0.3">
      <c r="C113" s="152"/>
      <c r="D113" s="154"/>
      <c r="E113" s="154"/>
      <c r="F113" s="154"/>
      <c r="G113" s="154"/>
    </row>
    <row r="114" spans="3:7" x14ac:dyDescent="0.3">
      <c r="C114" s="45" t="s">
        <v>79</v>
      </c>
      <c r="D114" s="166"/>
      <c r="E114" s="166"/>
      <c r="F114" s="166"/>
      <c r="G114" s="166"/>
    </row>
    <row r="115" spans="3:7" x14ac:dyDescent="0.3">
      <c r="C115" s="46" t="s">
        <v>80</v>
      </c>
      <c r="D115" s="162">
        <f>D112*(1+D114)</f>
        <v>0</v>
      </c>
      <c r="E115" s="162"/>
      <c r="F115" s="162"/>
      <c r="G115" s="162"/>
    </row>
    <row r="116" spans="3:7" x14ac:dyDescent="0.3">
      <c r="C116" s="47"/>
    </row>
    <row r="119" spans="3:7" x14ac:dyDescent="0.3">
      <c r="C119" s="48"/>
    </row>
  </sheetData>
  <mergeCells count="158">
    <mergeCell ref="A10:B10"/>
    <mergeCell ref="C10:G10"/>
    <mergeCell ref="A11:B11"/>
    <mergeCell ref="C11:G11"/>
    <mergeCell ref="A12:B12"/>
    <mergeCell ref="C12:G12"/>
    <mergeCell ref="A3:G3"/>
    <mergeCell ref="A4:G4"/>
    <mergeCell ref="A5:G5"/>
    <mergeCell ref="A8:B8"/>
    <mergeCell ref="C8:G8"/>
    <mergeCell ref="A9:B9"/>
    <mergeCell ref="C9:G9"/>
    <mergeCell ref="A16:B16"/>
    <mergeCell ref="C16:G16"/>
    <mergeCell ref="A17:B17"/>
    <mergeCell ref="C17:G17"/>
    <mergeCell ref="A19:B19"/>
    <mergeCell ref="D19:E19"/>
    <mergeCell ref="F19:G19"/>
    <mergeCell ref="A13:B13"/>
    <mergeCell ref="C13:G13"/>
    <mergeCell ref="A14:B14"/>
    <mergeCell ref="C14:G14"/>
    <mergeCell ref="A15:B15"/>
    <mergeCell ref="C15:G15"/>
    <mergeCell ref="A23:B23"/>
    <mergeCell ref="D23:G23"/>
    <mergeCell ref="A24:B24"/>
    <mergeCell ref="D24:G24"/>
    <mergeCell ref="A25:B25"/>
    <mergeCell ref="D25:G25"/>
    <mergeCell ref="A20:B20"/>
    <mergeCell ref="D20:G20"/>
    <mergeCell ref="A21:B21"/>
    <mergeCell ref="D21:G21"/>
    <mergeCell ref="A22:B22"/>
    <mergeCell ref="D22:G22"/>
    <mergeCell ref="D31:E31"/>
    <mergeCell ref="F31:G31"/>
    <mergeCell ref="D32:E32"/>
    <mergeCell ref="F32:G32"/>
    <mergeCell ref="D33:E33"/>
    <mergeCell ref="F33:G33"/>
    <mergeCell ref="D27:E27"/>
    <mergeCell ref="F27:G27"/>
    <mergeCell ref="D29:E29"/>
    <mergeCell ref="F29:G29"/>
    <mergeCell ref="D30:E30"/>
    <mergeCell ref="F30:G30"/>
    <mergeCell ref="A38:B38"/>
    <mergeCell ref="D38:G38"/>
    <mergeCell ref="A39:B39"/>
    <mergeCell ref="D39:G39"/>
    <mergeCell ref="A40:B40"/>
    <mergeCell ref="D40:G40"/>
    <mergeCell ref="D34:E34"/>
    <mergeCell ref="F34:G34"/>
    <mergeCell ref="D35:G35"/>
    <mergeCell ref="A37:B37"/>
    <mergeCell ref="D37:E37"/>
    <mergeCell ref="F37:G37"/>
    <mergeCell ref="D45:E45"/>
    <mergeCell ref="F45:G45"/>
    <mergeCell ref="D47:E47"/>
    <mergeCell ref="F47:G47"/>
    <mergeCell ref="D48:E48"/>
    <mergeCell ref="F48:G48"/>
    <mergeCell ref="A41:B41"/>
    <mergeCell ref="D41:G41"/>
    <mergeCell ref="A42:B42"/>
    <mergeCell ref="D42:G42"/>
    <mergeCell ref="A43:B43"/>
    <mergeCell ref="D43:G43"/>
    <mergeCell ref="D52:G52"/>
    <mergeCell ref="A54:B54"/>
    <mergeCell ref="D54:E54"/>
    <mergeCell ref="F54:G54"/>
    <mergeCell ref="A55:B55"/>
    <mergeCell ref="D55:G55"/>
    <mergeCell ref="D49:E49"/>
    <mergeCell ref="F49:G49"/>
    <mergeCell ref="D50:E50"/>
    <mergeCell ref="F50:G50"/>
    <mergeCell ref="D51:E51"/>
    <mergeCell ref="F51:G51"/>
    <mergeCell ref="D61:E61"/>
    <mergeCell ref="F61:G61"/>
    <mergeCell ref="D62:E62"/>
    <mergeCell ref="F62:G62"/>
    <mergeCell ref="D63:E63"/>
    <mergeCell ref="F63:G63"/>
    <mergeCell ref="D57:E57"/>
    <mergeCell ref="F57:G57"/>
    <mergeCell ref="D59:E59"/>
    <mergeCell ref="F59:G59"/>
    <mergeCell ref="D60:E60"/>
    <mergeCell ref="F60:G60"/>
    <mergeCell ref="D73:G73"/>
    <mergeCell ref="A75:B75"/>
    <mergeCell ref="D75:E75"/>
    <mergeCell ref="F75:G75"/>
    <mergeCell ref="A76:B76"/>
    <mergeCell ref="D76:G76"/>
    <mergeCell ref="D64:E64"/>
    <mergeCell ref="F64:G64"/>
    <mergeCell ref="D65:E65"/>
    <mergeCell ref="F65:G65"/>
    <mergeCell ref="D66:E66"/>
    <mergeCell ref="F66:G66"/>
    <mergeCell ref="A80:B80"/>
    <mergeCell ref="D80:G80"/>
    <mergeCell ref="A81:B81"/>
    <mergeCell ref="D81:G81"/>
    <mergeCell ref="D83:E83"/>
    <mergeCell ref="F83:G83"/>
    <mergeCell ref="A77:B77"/>
    <mergeCell ref="D77:G77"/>
    <mergeCell ref="A78:B78"/>
    <mergeCell ref="D78:G78"/>
    <mergeCell ref="A79:B79"/>
    <mergeCell ref="D79:G79"/>
    <mergeCell ref="D88:E88"/>
    <mergeCell ref="F88:G88"/>
    <mergeCell ref="D89:E89"/>
    <mergeCell ref="F89:G89"/>
    <mergeCell ref="D90:G90"/>
    <mergeCell ref="A92:B92"/>
    <mergeCell ref="D92:E92"/>
    <mergeCell ref="F92:G92"/>
    <mergeCell ref="D85:E85"/>
    <mergeCell ref="F85:G85"/>
    <mergeCell ref="D86:E86"/>
    <mergeCell ref="F86:G86"/>
    <mergeCell ref="D87:E87"/>
    <mergeCell ref="F87:G87"/>
    <mergeCell ref="D98:E98"/>
    <mergeCell ref="F98:G98"/>
    <mergeCell ref="D99:E99"/>
    <mergeCell ref="F99:G99"/>
    <mergeCell ref="D100:E100"/>
    <mergeCell ref="F100:G100"/>
    <mergeCell ref="A93:B93"/>
    <mergeCell ref="D93:G93"/>
    <mergeCell ref="D95:E95"/>
    <mergeCell ref="F95:G95"/>
    <mergeCell ref="D97:E97"/>
    <mergeCell ref="F97:G97"/>
    <mergeCell ref="C112:C113"/>
    <mergeCell ref="D112:G113"/>
    <mergeCell ref="D114:G114"/>
    <mergeCell ref="D115:G115"/>
    <mergeCell ref="D105:G105"/>
    <mergeCell ref="D107:G107"/>
    <mergeCell ref="D108:G108"/>
    <mergeCell ref="D109:G109"/>
    <mergeCell ref="D110:G110"/>
    <mergeCell ref="D111:G11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D2BFE-7466-4DD0-A496-7EDD34D2D9E5}">
  <dimension ref="A1:G84"/>
  <sheetViews>
    <sheetView workbookViewId="0">
      <selection activeCell="A4" sqref="A4:G4"/>
    </sheetView>
  </sheetViews>
  <sheetFormatPr defaultRowHeight="14.4" x14ac:dyDescent="0.3"/>
  <cols>
    <col min="1" max="1" width="4.88671875" style="5" customWidth="1"/>
    <col min="2" max="2" width="4.5546875" style="5" customWidth="1"/>
    <col min="3" max="3" width="74.6640625" style="5" customWidth="1"/>
    <col min="4" max="4" width="15.6640625" style="5" customWidth="1"/>
    <col min="5" max="5" width="15" style="5" customWidth="1"/>
    <col min="6" max="6" width="11.44140625" style="5" customWidth="1"/>
    <col min="7" max="7" width="17.6640625" style="5" customWidth="1"/>
    <col min="8" max="16384" width="8.88671875" style="5"/>
  </cols>
  <sheetData>
    <row r="1" spans="1:7" x14ac:dyDescent="0.3">
      <c r="A1" s="67"/>
      <c r="B1" s="68"/>
      <c r="G1" s="69" t="s">
        <v>126</v>
      </c>
    </row>
    <row r="2" spans="1:7" x14ac:dyDescent="0.3">
      <c r="A2" s="67"/>
      <c r="B2" s="68"/>
      <c r="G2" s="70"/>
    </row>
    <row r="3" spans="1:7" ht="15.6" x14ac:dyDescent="0.3">
      <c r="A3" s="187" t="s">
        <v>1</v>
      </c>
      <c r="B3" s="187"/>
      <c r="C3" s="187"/>
      <c r="D3" s="187"/>
      <c r="E3" s="187"/>
      <c r="F3" s="187"/>
      <c r="G3" s="187"/>
    </row>
    <row r="4" spans="1:7" ht="15.6" customHeight="1" x14ac:dyDescent="0.3">
      <c r="A4" s="112" t="s">
        <v>313</v>
      </c>
      <c r="B4" s="112"/>
      <c r="C4" s="112"/>
      <c r="D4" s="112"/>
      <c r="E4" s="112"/>
      <c r="F4" s="112"/>
      <c r="G4" s="112"/>
    </row>
    <row r="5" spans="1:7" ht="16.2" x14ac:dyDescent="0.3">
      <c r="A5" s="188" t="s">
        <v>314</v>
      </c>
      <c r="B5" s="188"/>
      <c r="C5" s="188"/>
      <c r="D5" s="188"/>
      <c r="E5" s="188"/>
      <c r="F5" s="188"/>
      <c r="G5" s="188"/>
    </row>
    <row r="6" spans="1:7" x14ac:dyDescent="0.3">
      <c r="A6" s="67"/>
      <c r="B6" s="68"/>
      <c r="G6" s="71"/>
    </row>
    <row r="7" spans="1:7" x14ac:dyDescent="0.3">
      <c r="A7" s="72" t="s">
        <v>127</v>
      </c>
      <c r="B7" s="68"/>
      <c r="G7" s="71"/>
    </row>
    <row r="8" spans="1:7" x14ac:dyDescent="0.3">
      <c r="A8" s="183" t="s">
        <v>3</v>
      </c>
      <c r="B8" s="184"/>
      <c r="C8" s="167" t="s">
        <v>89</v>
      </c>
      <c r="D8" s="168"/>
      <c r="E8" s="168"/>
      <c r="F8" s="168"/>
      <c r="G8" s="169"/>
    </row>
    <row r="9" spans="1:7" x14ac:dyDescent="0.3">
      <c r="A9" s="183" t="s">
        <v>4</v>
      </c>
      <c r="B9" s="184"/>
      <c r="C9" s="170" t="s">
        <v>90</v>
      </c>
      <c r="D9" s="171"/>
      <c r="E9" s="171"/>
      <c r="F9" s="171"/>
      <c r="G9" s="172"/>
    </row>
    <row r="10" spans="1:7" ht="40.200000000000003" customHeight="1" x14ac:dyDescent="0.3">
      <c r="A10" s="185" t="s">
        <v>5</v>
      </c>
      <c r="B10" s="186"/>
      <c r="C10" s="167" t="s">
        <v>128</v>
      </c>
      <c r="D10" s="171"/>
      <c r="E10" s="171"/>
      <c r="F10" s="171"/>
      <c r="G10" s="172"/>
    </row>
    <row r="11" spans="1:7" x14ac:dyDescent="0.3">
      <c r="A11" s="183" t="s">
        <v>6</v>
      </c>
      <c r="B11" s="184"/>
      <c r="C11" s="170" t="s">
        <v>92</v>
      </c>
      <c r="D11" s="171"/>
      <c r="E11" s="171"/>
      <c r="F11" s="171"/>
      <c r="G11" s="172"/>
    </row>
    <row r="12" spans="1:7" ht="42.6" customHeight="1" x14ac:dyDescent="0.3">
      <c r="A12" s="183" t="s">
        <v>7</v>
      </c>
      <c r="B12" s="184"/>
      <c r="C12" s="167" t="s">
        <v>93</v>
      </c>
      <c r="D12" s="171"/>
      <c r="E12" s="171"/>
      <c r="F12" s="171"/>
      <c r="G12" s="172"/>
    </row>
    <row r="13" spans="1:7" ht="31.8" customHeight="1" x14ac:dyDescent="0.3">
      <c r="A13" s="183" t="s">
        <v>8</v>
      </c>
      <c r="B13" s="184"/>
      <c r="C13" s="170" t="s">
        <v>129</v>
      </c>
      <c r="D13" s="171"/>
      <c r="E13" s="171"/>
      <c r="F13" s="171"/>
      <c r="G13" s="172"/>
    </row>
    <row r="14" spans="1:7" ht="25.8" customHeight="1" x14ac:dyDescent="0.3">
      <c r="A14" s="183" t="s">
        <v>9</v>
      </c>
      <c r="B14" s="184"/>
      <c r="C14" s="167" t="s">
        <v>130</v>
      </c>
      <c r="D14" s="171"/>
      <c r="E14" s="171"/>
      <c r="F14" s="171"/>
      <c r="G14" s="172"/>
    </row>
    <row r="15" spans="1:7" ht="27" customHeight="1" x14ac:dyDescent="0.3">
      <c r="A15" s="183" t="s">
        <v>10</v>
      </c>
      <c r="B15" s="184"/>
      <c r="C15" s="167" t="s">
        <v>96</v>
      </c>
      <c r="D15" s="171"/>
      <c r="E15" s="171"/>
      <c r="F15" s="171"/>
      <c r="G15" s="172"/>
    </row>
    <row r="16" spans="1:7" x14ac:dyDescent="0.3">
      <c r="A16" s="183" t="s">
        <v>11</v>
      </c>
      <c r="B16" s="184"/>
      <c r="C16" s="167" t="s">
        <v>97</v>
      </c>
      <c r="D16" s="168"/>
      <c r="E16" s="168"/>
      <c r="F16" s="168"/>
      <c r="G16" s="169"/>
    </row>
    <row r="17" spans="1:7" ht="28.8" customHeight="1" x14ac:dyDescent="0.3">
      <c r="A17" s="183" t="s">
        <v>12</v>
      </c>
      <c r="B17" s="184"/>
      <c r="C17" s="167" t="s">
        <v>131</v>
      </c>
      <c r="D17" s="168"/>
      <c r="E17" s="168"/>
      <c r="F17" s="168"/>
      <c r="G17" s="169"/>
    </row>
    <row r="18" spans="1:7" x14ac:dyDescent="0.3">
      <c r="A18" s="73"/>
      <c r="B18" s="73"/>
      <c r="C18" s="74"/>
      <c r="D18" s="75"/>
      <c r="E18" s="75"/>
      <c r="F18" s="75"/>
      <c r="G18" s="75"/>
    </row>
    <row r="19" spans="1:7" ht="31.8" customHeight="1" x14ac:dyDescent="0.3">
      <c r="A19" s="160" t="s">
        <v>13</v>
      </c>
      <c r="B19" s="161"/>
      <c r="C19" s="55" t="s">
        <v>14</v>
      </c>
      <c r="D19" s="135" t="s">
        <v>15</v>
      </c>
      <c r="E19" s="136"/>
      <c r="F19" s="135" t="s">
        <v>16</v>
      </c>
      <c r="G19" s="136"/>
    </row>
    <row r="20" spans="1:7" ht="15.6" x14ac:dyDescent="0.3">
      <c r="A20" s="181" t="s">
        <v>298</v>
      </c>
      <c r="B20" s="182"/>
      <c r="C20" s="39" t="s">
        <v>132</v>
      </c>
      <c r="D20" s="131"/>
      <c r="E20" s="132"/>
      <c r="F20" s="132"/>
      <c r="G20" s="133"/>
    </row>
    <row r="21" spans="1:7" x14ac:dyDescent="0.3">
      <c r="A21" s="76"/>
      <c r="B21" s="77"/>
      <c r="C21" s="78" t="s">
        <v>19</v>
      </c>
      <c r="D21" s="79"/>
      <c r="E21" s="79"/>
      <c r="F21" s="79"/>
      <c r="G21" s="80"/>
    </row>
    <row r="22" spans="1:7" ht="26.4" x14ac:dyDescent="0.3">
      <c r="A22" s="81" t="s">
        <v>298</v>
      </c>
      <c r="B22" s="82" t="s">
        <v>20</v>
      </c>
      <c r="C22" s="83" t="s">
        <v>133</v>
      </c>
      <c r="D22" s="174"/>
      <c r="E22" s="175"/>
      <c r="F22" s="174"/>
      <c r="G22" s="175"/>
    </row>
    <row r="23" spans="1:7" x14ac:dyDescent="0.3">
      <c r="A23" s="76"/>
      <c r="B23" s="84"/>
      <c r="C23" s="78" t="s">
        <v>22</v>
      </c>
      <c r="D23" s="79"/>
      <c r="E23" s="79"/>
      <c r="F23" s="79"/>
      <c r="G23" s="80"/>
    </row>
    <row r="24" spans="1:7" x14ac:dyDescent="0.3">
      <c r="A24" s="109" t="s">
        <v>298</v>
      </c>
      <c r="B24" s="82">
        <v>2</v>
      </c>
      <c r="C24" s="85" t="s">
        <v>134</v>
      </c>
      <c r="D24" s="174"/>
      <c r="E24" s="175"/>
      <c r="F24" s="174"/>
      <c r="G24" s="175"/>
    </row>
    <row r="25" spans="1:7" ht="27" x14ac:dyDescent="0.3">
      <c r="A25" s="109" t="s">
        <v>298</v>
      </c>
      <c r="B25" s="82" t="s">
        <v>135</v>
      </c>
      <c r="C25" s="86" t="s">
        <v>136</v>
      </c>
      <c r="D25" s="174"/>
      <c r="E25" s="175"/>
      <c r="F25" s="174"/>
      <c r="G25" s="175"/>
    </row>
    <row r="26" spans="1:7" ht="26.4" x14ac:dyDescent="0.3">
      <c r="A26" s="109" t="s">
        <v>298</v>
      </c>
      <c r="B26" s="82" t="s">
        <v>137</v>
      </c>
      <c r="C26" s="87" t="s">
        <v>138</v>
      </c>
      <c r="D26" s="174"/>
      <c r="E26" s="175"/>
      <c r="F26" s="174"/>
      <c r="G26" s="175"/>
    </row>
    <row r="27" spans="1:7" x14ac:dyDescent="0.3">
      <c r="A27" s="109" t="s">
        <v>298</v>
      </c>
      <c r="B27" s="82" t="s">
        <v>139</v>
      </c>
      <c r="C27" s="87" t="s">
        <v>140</v>
      </c>
      <c r="D27" s="174"/>
      <c r="E27" s="175"/>
      <c r="F27" s="174"/>
      <c r="G27" s="175"/>
    </row>
    <row r="28" spans="1:7" x14ac:dyDescent="0.3">
      <c r="A28" s="109" t="s">
        <v>298</v>
      </c>
      <c r="B28" s="82" t="s">
        <v>141</v>
      </c>
      <c r="C28" s="87" t="s">
        <v>142</v>
      </c>
      <c r="D28" s="174"/>
      <c r="E28" s="175"/>
      <c r="F28" s="174"/>
      <c r="G28" s="175"/>
    </row>
    <row r="29" spans="1:7" x14ac:dyDescent="0.3">
      <c r="A29" s="109" t="s">
        <v>298</v>
      </c>
      <c r="B29" s="82" t="s">
        <v>143</v>
      </c>
      <c r="C29" s="87" t="s">
        <v>144</v>
      </c>
      <c r="D29" s="174"/>
      <c r="E29" s="175"/>
      <c r="F29" s="174"/>
      <c r="G29" s="175"/>
    </row>
    <row r="30" spans="1:7" x14ac:dyDescent="0.3">
      <c r="A30" s="109" t="s">
        <v>298</v>
      </c>
      <c r="B30" s="82" t="s">
        <v>145</v>
      </c>
      <c r="C30" s="87" t="s">
        <v>146</v>
      </c>
      <c r="D30" s="174"/>
      <c r="E30" s="175"/>
      <c r="F30" s="174"/>
      <c r="G30" s="175"/>
    </row>
    <row r="31" spans="1:7" x14ac:dyDescent="0.3">
      <c r="A31" s="109" t="s">
        <v>298</v>
      </c>
      <c r="B31" s="82" t="s">
        <v>147</v>
      </c>
      <c r="C31" s="87" t="s">
        <v>148</v>
      </c>
      <c r="D31" s="174"/>
      <c r="E31" s="175"/>
      <c r="F31" s="174"/>
      <c r="G31" s="175"/>
    </row>
    <row r="32" spans="1:7" x14ac:dyDescent="0.3">
      <c r="A32" s="109" t="s">
        <v>298</v>
      </c>
      <c r="B32" s="82" t="s">
        <v>149</v>
      </c>
      <c r="C32" s="87" t="s">
        <v>150</v>
      </c>
      <c r="D32" s="174"/>
      <c r="E32" s="175"/>
      <c r="F32" s="174"/>
      <c r="G32" s="175"/>
    </row>
    <row r="33" spans="1:7" x14ac:dyDescent="0.3">
      <c r="A33" s="109" t="s">
        <v>298</v>
      </c>
      <c r="B33" s="82" t="s">
        <v>151</v>
      </c>
      <c r="C33" s="87" t="s">
        <v>152</v>
      </c>
      <c r="D33" s="174"/>
      <c r="E33" s="175"/>
      <c r="F33" s="174"/>
      <c r="G33" s="175"/>
    </row>
    <row r="34" spans="1:7" x14ac:dyDescent="0.3">
      <c r="A34" s="109" t="s">
        <v>298</v>
      </c>
      <c r="B34" s="82" t="s">
        <v>153</v>
      </c>
      <c r="C34" s="87" t="s">
        <v>154</v>
      </c>
      <c r="D34" s="174"/>
      <c r="E34" s="175"/>
      <c r="F34" s="174"/>
      <c r="G34" s="175"/>
    </row>
    <row r="35" spans="1:7" x14ac:dyDescent="0.3">
      <c r="A35" s="109" t="s">
        <v>298</v>
      </c>
      <c r="B35" s="82" t="s">
        <v>25</v>
      </c>
      <c r="C35" s="88" t="s">
        <v>155</v>
      </c>
      <c r="D35" s="174"/>
      <c r="E35" s="175"/>
      <c r="F35" s="174"/>
      <c r="G35" s="175"/>
    </row>
    <row r="36" spans="1:7" x14ac:dyDescent="0.3">
      <c r="A36" s="109" t="s">
        <v>298</v>
      </c>
      <c r="B36" s="82" t="s">
        <v>156</v>
      </c>
      <c r="C36" s="87" t="s">
        <v>157</v>
      </c>
      <c r="D36" s="174"/>
      <c r="E36" s="175"/>
      <c r="F36" s="174"/>
      <c r="G36" s="175"/>
    </row>
    <row r="37" spans="1:7" x14ac:dyDescent="0.3">
      <c r="A37" s="109" t="s">
        <v>298</v>
      </c>
      <c r="B37" s="82" t="s">
        <v>158</v>
      </c>
      <c r="C37" s="87" t="s">
        <v>159</v>
      </c>
      <c r="D37" s="174"/>
      <c r="E37" s="175"/>
      <c r="F37" s="174"/>
      <c r="G37" s="175"/>
    </row>
    <row r="38" spans="1:7" ht="26.4" x14ac:dyDescent="0.3">
      <c r="A38" s="109" t="s">
        <v>298</v>
      </c>
      <c r="B38" s="82" t="s">
        <v>160</v>
      </c>
      <c r="C38" s="87" t="s">
        <v>161</v>
      </c>
      <c r="D38" s="174"/>
      <c r="E38" s="175"/>
      <c r="F38" s="174"/>
      <c r="G38" s="175"/>
    </row>
    <row r="39" spans="1:7" ht="26.4" x14ac:dyDescent="0.3">
      <c r="A39" s="109" t="s">
        <v>298</v>
      </c>
      <c r="B39" s="82" t="s">
        <v>162</v>
      </c>
      <c r="C39" s="87" t="s">
        <v>163</v>
      </c>
      <c r="D39" s="174"/>
      <c r="E39" s="175"/>
      <c r="F39" s="174"/>
      <c r="G39" s="175"/>
    </row>
    <row r="40" spans="1:7" ht="26.4" x14ac:dyDescent="0.3">
      <c r="A40" s="109" t="s">
        <v>298</v>
      </c>
      <c r="B40" s="82" t="s">
        <v>164</v>
      </c>
      <c r="C40" s="87" t="s">
        <v>165</v>
      </c>
      <c r="D40" s="174"/>
      <c r="E40" s="175"/>
      <c r="F40" s="174"/>
      <c r="G40" s="175"/>
    </row>
    <row r="41" spans="1:7" ht="26.4" x14ac:dyDescent="0.3">
      <c r="A41" s="109" t="s">
        <v>298</v>
      </c>
      <c r="B41" s="82" t="s">
        <v>166</v>
      </c>
      <c r="C41" s="87" t="s">
        <v>167</v>
      </c>
      <c r="D41" s="174"/>
      <c r="E41" s="175"/>
      <c r="F41" s="174"/>
      <c r="G41" s="175"/>
    </row>
    <row r="42" spans="1:7" x14ac:dyDescent="0.3">
      <c r="A42" s="109" t="s">
        <v>298</v>
      </c>
      <c r="B42" s="82" t="s">
        <v>27</v>
      </c>
      <c r="C42" s="88" t="s">
        <v>168</v>
      </c>
      <c r="D42" s="174"/>
      <c r="E42" s="175"/>
      <c r="F42" s="174"/>
      <c r="G42" s="175"/>
    </row>
    <row r="43" spans="1:7" x14ac:dyDescent="0.3">
      <c r="A43" s="109" t="s">
        <v>298</v>
      </c>
      <c r="B43" s="82" t="s">
        <v>169</v>
      </c>
      <c r="C43" s="87" t="s">
        <v>170</v>
      </c>
      <c r="D43" s="174"/>
      <c r="E43" s="175"/>
      <c r="F43" s="174"/>
      <c r="G43" s="175"/>
    </row>
    <row r="44" spans="1:7" ht="26.4" x14ac:dyDescent="0.3">
      <c r="A44" s="109" t="s">
        <v>298</v>
      </c>
      <c r="B44" s="82" t="s">
        <v>171</v>
      </c>
      <c r="C44" s="89" t="s">
        <v>172</v>
      </c>
      <c r="D44" s="174"/>
      <c r="E44" s="175"/>
      <c r="F44" s="174"/>
      <c r="G44" s="175"/>
    </row>
    <row r="45" spans="1:7" x14ac:dyDescent="0.3">
      <c r="A45" s="109" t="s">
        <v>298</v>
      </c>
      <c r="B45" s="82" t="s">
        <v>173</v>
      </c>
      <c r="C45" s="87" t="s">
        <v>174</v>
      </c>
      <c r="D45" s="174"/>
      <c r="E45" s="175"/>
      <c r="F45" s="174"/>
      <c r="G45" s="175"/>
    </row>
    <row r="46" spans="1:7" ht="26.4" x14ac:dyDescent="0.3">
      <c r="A46" s="109" t="s">
        <v>298</v>
      </c>
      <c r="B46" s="82" t="s">
        <v>175</v>
      </c>
      <c r="C46" s="89" t="s">
        <v>176</v>
      </c>
      <c r="D46" s="174"/>
      <c r="E46" s="175"/>
      <c r="F46" s="174"/>
      <c r="G46" s="175"/>
    </row>
    <row r="47" spans="1:7" ht="26.4" x14ac:dyDescent="0.3">
      <c r="A47" s="109" t="s">
        <v>298</v>
      </c>
      <c r="B47" s="82" t="s">
        <v>177</v>
      </c>
      <c r="C47" s="89" t="s">
        <v>178</v>
      </c>
      <c r="D47" s="174"/>
      <c r="E47" s="175"/>
      <c r="F47" s="174"/>
      <c r="G47" s="175"/>
    </row>
    <row r="48" spans="1:7" ht="26.4" x14ac:dyDescent="0.3">
      <c r="A48" s="109" t="s">
        <v>298</v>
      </c>
      <c r="B48" s="82" t="s">
        <v>179</v>
      </c>
      <c r="C48" s="89" t="s">
        <v>180</v>
      </c>
      <c r="D48" s="174"/>
      <c r="E48" s="175"/>
      <c r="F48" s="174"/>
      <c r="G48" s="175"/>
    </row>
    <row r="49" spans="1:7" x14ac:dyDescent="0.3">
      <c r="A49" s="109" t="s">
        <v>298</v>
      </c>
      <c r="B49" s="82" t="s">
        <v>29</v>
      </c>
      <c r="C49" s="88" t="s">
        <v>181</v>
      </c>
      <c r="D49" s="174"/>
      <c r="E49" s="175"/>
      <c r="F49" s="174"/>
      <c r="G49" s="175"/>
    </row>
    <row r="50" spans="1:7" x14ac:dyDescent="0.3">
      <c r="A50" s="109" t="s">
        <v>298</v>
      </c>
      <c r="B50" s="82" t="s">
        <v>182</v>
      </c>
      <c r="C50" s="87" t="s">
        <v>183</v>
      </c>
      <c r="D50" s="174"/>
      <c r="E50" s="175"/>
      <c r="F50" s="174"/>
      <c r="G50" s="175"/>
    </row>
    <row r="51" spans="1:7" ht="26.4" x14ac:dyDescent="0.3">
      <c r="A51" s="109" t="s">
        <v>298</v>
      </c>
      <c r="B51" s="82" t="s">
        <v>184</v>
      </c>
      <c r="C51" s="89" t="s">
        <v>185</v>
      </c>
      <c r="D51" s="174"/>
      <c r="E51" s="175"/>
      <c r="F51" s="174"/>
      <c r="G51" s="175"/>
    </row>
    <row r="52" spans="1:7" x14ac:dyDescent="0.3">
      <c r="A52" s="109" t="s">
        <v>298</v>
      </c>
      <c r="B52" s="82" t="s">
        <v>186</v>
      </c>
      <c r="C52" s="87" t="s">
        <v>187</v>
      </c>
      <c r="D52" s="174"/>
      <c r="E52" s="175"/>
      <c r="F52" s="174"/>
      <c r="G52" s="175"/>
    </row>
    <row r="53" spans="1:7" ht="26.4" x14ac:dyDescent="0.3">
      <c r="A53" s="109" t="s">
        <v>298</v>
      </c>
      <c r="B53" s="82" t="s">
        <v>188</v>
      </c>
      <c r="C53" s="89" t="s">
        <v>189</v>
      </c>
      <c r="D53" s="174"/>
      <c r="E53" s="175"/>
      <c r="F53" s="174"/>
      <c r="G53" s="175"/>
    </row>
    <row r="54" spans="1:7" ht="26.4" x14ac:dyDescent="0.3">
      <c r="A54" s="109" t="s">
        <v>298</v>
      </c>
      <c r="B54" s="82" t="s">
        <v>190</v>
      </c>
      <c r="C54" s="89" t="s">
        <v>191</v>
      </c>
      <c r="D54" s="174"/>
      <c r="E54" s="175"/>
      <c r="F54" s="174"/>
      <c r="G54" s="175"/>
    </row>
    <row r="55" spans="1:7" ht="26.4" x14ac:dyDescent="0.3">
      <c r="A55" s="109" t="s">
        <v>298</v>
      </c>
      <c r="B55" s="82" t="s">
        <v>192</v>
      </c>
      <c r="C55" s="89" t="s">
        <v>193</v>
      </c>
      <c r="D55" s="174"/>
      <c r="E55" s="175"/>
      <c r="F55" s="174"/>
      <c r="G55" s="175"/>
    </row>
    <row r="56" spans="1:7" x14ac:dyDescent="0.3">
      <c r="A56" s="109" t="s">
        <v>298</v>
      </c>
      <c r="B56" s="82" t="s">
        <v>30</v>
      </c>
      <c r="C56" s="88" t="s">
        <v>194</v>
      </c>
      <c r="D56" s="174"/>
      <c r="E56" s="175"/>
      <c r="F56" s="174"/>
      <c r="G56" s="175"/>
    </row>
    <row r="57" spans="1:7" x14ac:dyDescent="0.3">
      <c r="A57" s="109" t="s">
        <v>298</v>
      </c>
      <c r="B57" s="82" t="s">
        <v>195</v>
      </c>
      <c r="C57" s="87" t="s">
        <v>196</v>
      </c>
      <c r="D57" s="174"/>
      <c r="E57" s="175"/>
      <c r="F57" s="174"/>
      <c r="G57" s="175"/>
    </row>
    <row r="58" spans="1:7" ht="26.4" x14ac:dyDescent="0.3">
      <c r="A58" s="109" t="s">
        <v>298</v>
      </c>
      <c r="B58" s="82" t="s">
        <v>197</v>
      </c>
      <c r="C58" s="89" t="s">
        <v>198</v>
      </c>
      <c r="D58" s="174"/>
      <c r="E58" s="175"/>
      <c r="F58" s="174"/>
      <c r="G58" s="175"/>
    </row>
    <row r="59" spans="1:7" x14ac:dyDescent="0.3">
      <c r="A59" s="109" t="s">
        <v>298</v>
      </c>
      <c r="B59" s="82" t="s">
        <v>199</v>
      </c>
      <c r="C59" s="87" t="s">
        <v>200</v>
      </c>
      <c r="D59" s="174"/>
      <c r="E59" s="175"/>
      <c r="F59" s="174"/>
      <c r="G59" s="175"/>
    </row>
    <row r="60" spans="1:7" ht="26.4" x14ac:dyDescent="0.3">
      <c r="A60" s="109" t="s">
        <v>298</v>
      </c>
      <c r="B60" s="82" t="s">
        <v>201</v>
      </c>
      <c r="C60" s="89" t="s">
        <v>202</v>
      </c>
      <c r="D60" s="174"/>
      <c r="E60" s="175"/>
      <c r="F60" s="174"/>
      <c r="G60" s="175"/>
    </row>
    <row r="61" spans="1:7" ht="26.4" x14ac:dyDescent="0.3">
      <c r="A61" s="109" t="s">
        <v>298</v>
      </c>
      <c r="B61" s="82" t="s">
        <v>203</v>
      </c>
      <c r="C61" s="89" t="s">
        <v>204</v>
      </c>
      <c r="D61" s="174"/>
      <c r="E61" s="175"/>
      <c r="F61" s="174"/>
      <c r="G61" s="175"/>
    </row>
    <row r="62" spans="1:7" ht="41.4" x14ac:dyDescent="0.3">
      <c r="A62" s="76"/>
      <c r="B62" s="90"/>
      <c r="C62" s="91" t="s">
        <v>205</v>
      </c>
      <c r="D62" s="24" t="s">
        <v>36</v>
      </c>
      <c r="E62" s="24" t="s">
        <v>37</v>
      </c>
      <c r="F62" s="24" t="s">
        <v>38</v>
      </c>
      <c r="G62" s="24" t="s">
        <v>39</v>
      </c>
    </row>
    <row r="63" spans="1:7" x14ac:dyDescent="0.3">
      <c r="A63" s="109" t="s">
        <v>182</v>
      </c>
      <c r="B63" s="82" t="s">
        <v>32</v>
      </c>
      <c r="C63" s="83" t="s">
        <v>206</v>
      </c>
      <c r="D63" s="92"/>
      <c r="E63" s="92"/>
      <c r="F63" s="92">
        <v>1</v>
      </c>
      <c r="G63" s="92"/>
    </row>
    <row r="64" spans="1:7" x14ac:dyDescent="0.3">
      <c r="A64" s="109" t="s">
        <v>182</v>
      </c>
      <c r="B64" s="82" t="s">
        <v>33</v>
      </c>
      <c r="C64" s="83" t="s">
        <v>207</v>
      </c>
      <c r="D64" s="92"/>
      <c r="E64" s="92"/>
      <c r="F64" s="92">
        <v>1</v>
      </c>
      <c r="G64" s="92"/>
    </row>
    <row r="65" spans="1:7" x14ac:dyDescent="0.3">
      <c r="A65" s="109" t="s">
        <v>182</v>
      </c>
      <c r="B65" s="82" t="s">
        <v>40</v>
      </c>
      <c r="C65" s="83" t="s">
        <v>208</v>
      </c>
      <c r="D65" s="92"/>
      <c r="E65" s="92"/>
      <c r="F65" s="92">
        <v>1</v>
      </c>
      <c r="G65" s="92"/>
    </row>
    <row r="66" spans="1:7" x14ac:dyDescent="0.3">
      <c r="A66" s="109" t="s">
        <v>182</v>
      </c>
      <c r="B66" s="82" t="s">
        <v>42</v>
      </c>
      <c r="C66" s="83" t="s">
        <v>209</v>
      </c>
      <c r="D66" s="92"/>
      <c r="E66" s="92"/>
      <c r="F66" s="92">
        <v>1</v>
      </c>
      <c r="G66" s="92"/>
    </row>
    <row r="67" spans="1:7" x14ac:dyDescent="0.3">
      <c r="A67" s="109" t="s">
        <v>182</v>
      </c>
      <c r="B67" s="82" t="s">
        <v>44</v>
      </c>
      <c r="C67" s="83" t="s">
        <v>210</v>
      </c>
      <c r="D67" s="92"/>
      <c r="E67" s="92"/>
      <c r="F67" s="92">
        <v>1</v>
      </c>
      <c r="G67" s="92"/>
    </row>
    <row r="68" spans="1:7" x14ac:dyDescent="0.3">
      <c r="A68" s="109" t="s">
        <v>182</v>
      </c>
      <c r="B68" s="82" t="s">
        <v>211</v>
      </c>
      <c r="C68" s="83" t="s">
        <v>212</v>
      </c>
      <c r="D68" s="92"/>
      <c r="E68" s="92"/>
      <c r="F68" s="92">
        <v>1</v>
      </c>
      <c r="G68" s="92"/>
    </row>
    <row r="69" spans="1:7" x14ac:dyDescent="0.3">
      <c r="A69" s="109" t="s">
        <v>182</v>
      </c>
      <c r="B69" s="82" t="s">
        <v>213</v>
      </c>
      <c r="C69" s="83" t="s">
        <v>214</v>
      </c>
      <c r="D69" s="92"/>
      <c r="E69" s="92"/>
      <c r="F69" s="92">
        <v>1</v>
      </c>
      <c r="G69" s="92"/>
    </row>
    <row r="70" spans="1:7" x14ac:dyDescent="0.3">
      <c r="A70" s="109" t="s">
        <v>182</v>
      </c>
      <c r="B70" s="82" t="s">
        <v>215</v>
      </c>
      <c r="C70" s="83" t="s">
        <v>216</v>
      </c>
      <c r="D70" s="92"/>
      <c r="E70" s="92"/>
      <c r="F70" s="92">
        <v>1</v>
      </c>
      <c r="G70" s="92"/>
    </row>
    <row r="71" spans="1:7" x14ac:dyDescent="0.3">
      <c r="A71" s="109" t="s">
        <v>182</v>
      </c>
      <c r="B71" s="82" t="s">
        <v>217</v>
      </c>
      <c r="C71" s="83" t="s">
        <v>218</v>
      </c>
      <c r="D71" s="92"/>
      <c r="E71" s="92"/>
      <c r="F71" s="92">
        <v>1</v>
      </c>
      <c r="G71" s="92"/>
    </row>
    <row r="72" spans="1:7" x14ac:dyDescent="0.3">
      <c r="A72" s="109" t="s">
        <v>182</v>
      </c>
      <c r="B72" s="82" t="s">
        <v>219</v>
      </c>
      <c r="C72" s="83" t="s">
        <v>220</v>
      </c>
      <c r="D72" s="92"/>
      <c r="E72" s="92"/>
      <c r="F72" s="92">
        <v>1</v>
      </c>
      <c r="G72" s="92"/>
    </row>
    <row r="73" spans="1:7" x14ac:dyDescent="0.3">
      <c r="A73" s="109" t="s">
        <v>182</v>
      </c>
      <c r="B73" s="82" t="s">
        <v>221</v>
      </c>
      <c r="C73" s="83" t="s">
        <v>222</v>
      </c>
      <c r="D73" s="92"/>
      <c r="E73" s="92"/>
      <c r="F73" s="92">
        <v>1</v>
      </c>
      <c r="G73" s="92"/>
    </row>
    <row r="74" spans="1:7" x14ac:dyDescent="0.3">
      <c r="A74" s="109" t="s">
        <v>182</v>
      </c>
      <c r="B74" s="82" t="s">
        <v>223</v>
      </c>
      <c r="C74" s="83" t="s">
        <v>224</v>
      </c>
      <c r="D74" s="92"/>
      <c r="E74" s="92"/>
      <c r="F74" s="92">
        <v>10</v>
      </c>
      <c r="G74" s="92"/>
    </row>
    <row r="75" spans="1:7" x14ac:dyDescent="0.3">
      <c r="A75" s="109" t="s">
        <v>182</v>
      </c>
      <c r="B75" s="82" t="s">
        <v>225</v>
      </c>
      <c r="C75" s="83" t="s">
        <v>226</v>
      </c>
      <c r="D75" s="92"/>
      <c r="E75" s="92"/>
      <c r="F75" s="92">
        <v>2</v>
      </c>
      <c r="G75" s="92"/>
    </row>
    <row r="76" spans="1:7" x14ac:dyDescent="0.3">
      <c r="A76" s="109" t="s">
        <v>182</v>
      </c>
      <c r="B76" s="82" t="s">
        <v>227</v>
      </c>
      <c r="C76" s="83" t="s">
        <v>228</v>
      </c>
      <c r="D76" s="92"/>
      <c r="E76" s="92"/>
      <c r="F76" s="92">
        <v>2</v>
      </c>
      <c r="G76" s="92"/>
    </row>
    <row r="77" spans="1:7" x14ac:dyDescent="0.3">
      <c r="A77" s="26"/>
      <c r="B77" s="27"/>
      <c r="C77" s="93"/>
      <c r="D77" s="94"/>
      <c r="E77" s="94"/>
      <c r="F77" s="95" t="s">
        <v>299</v>
      </c>
      <c r="G77" s="96">
        <v>0</v>
      </c>
    </row>
    <row r="78" spans="1:7" x14ac:dyDescent="0.3">
      <c r="A78" s="97"/>
      <c r="B78" s="98"/>
      <c r="C78" s="99" t="s">
        <v>47</v>
      </c>
      <c r="D78" s="176">
        <v>23121</v>
      </c>
      <c r="E78" s="177"/>
      <c r="F78" s="177"/>
      <c r="G78" s="178"/>
    </row>
    <row r="80" spans="1:7" x14ac:dyDescent="0.3">
      <c r="A80" s="100"/>
      <c r="B80" s="100"/>
      <c r="C80" s="101" t="s">
        <v>300</v>
      </c>
      <c r="D80" s="173">
        <f>G77</f>
        <v>0</v>
      </c>
      <c r="E80" s="173"/>
      <c r="F80" s="173"/>
      <c r="G80" s="173"/>
    </row>
    <row r="81" spans="1:7" x14ac:dyDescent="0.3">
      <c r="A81" s="100"/>
      <c r="B81" s="100"/>
      <c r="C81" s="179" t="s">
        <v>301</v>
      </c>
      <c r="D81" s="180">
        <v>0</v>
      </c>
      <c r="E81" s="180"/>
      <c r="F81" s="180"/>
      <c r="G81" s="180"/>
    </row>
    <row r="82" spans="1:7" x14ac:dyDescent="0.3">
      <c r="A82" s="100"/>
      <c r="B82" s="100"/>
      <c r="C82" s="179"/>
      <c r="D82" s="180"/>
      <c r="E82" s="180"/>
      <c r="F82" s="180"/>
      <c r="G82" s="180"/>
    </row>
    <row r="83" spans="1:7" x14ac:dyDescent="0.3">
      <c r="A83" s="100"/>
      <c r="B83" s="100"/>
      <c r="C83" s="102" t="s">
        <v>79</v>
      </c>
      <c r="D83" s="166"/>
      <c r="E83" s="166"/>
      <c r="F83" s="166"/>
      <c r="G83" s="166"/>
    </row>
    <row r="84" spans="1:7" x14ac:dyDescent="0.3">
      <c r="A84" s="100"/>
      <c r="B84" s="100"/>
      <c r="C84" s="103" t="s">
        <v>80</v>
      </c>
      <c r="D84" s="173">
        <v>0</v>
      </c>
      <c r="E84" s="173"/>
      <c r="F84" s="173"/>
      <c r="G84" s="173"/>
    </row>
  </sheetData>
  <mergeCells count="112">
    <mergeCell ref="A10:B10"/>
    <mergeCell ref="C10:G10"/>
    <mergeCell ref="A11:B11"/>
    <mergeCell ref="C11:G11"/>
    <mergeCell ref="A12:B12"/>
    <mergeCell ref="C12:G12"/>
    <mergeCell ref="A3:G3"/>
    <mergeCell ref="A4:G4"/>
    <mergeCell ref="A5:G5"/>
    <mergeCell ref="A8:B8"/>
    <mergeCell ref="C8:G8"/>
    <mergeCell ref="A9:B9"/>
    <mergeCell ref="C9:G9"/>
    <mergeCell ref="A16:B16"/>
    <mergeCell ref="C16:G16"/>
    <mergeCell ref="A17:B17"/>
    <mergeCell ref="C17:G17"/>
    <mergeCell ref="A19:B19"/>
    <mergeCell ref="D19:E19"/>
    <mergeCell ref="F19:G19"/>
    <mergeCell ref="A13:B13"/>
    <mergeCell ref="C13:G13"/>
    <mergeCell ref="A14:B14"/>
    <mergeCell ref="C14:G14"/>
    <mergeCell ref="A15:B15"/>
    <mergeCell ref="C15:G15"/>
    <mergeCell ref="D25:E25"/>
    <mergeCell ref="F25:G25"/>
    <mergeCell ref="D26:E26"/>
    <mergeCell ref="F26:G26"/>
    <mergeCell ref="D27:E27"/>
    <mergeCell ref="F27:G27"/>
    <mergeCell ref="A20:B20"/>
    <mergeCell ref="D20:G20"/>
    <mergeCell ref="D22:E22"/>
    <mergeCell ref="F22:G22"/>
    <mergeCell ref="D24:E24"/>
    <mergeCell ref="F24:G24"/>
    <mergeCell ref="D31:E31"/>
    <mergeCell ref="F31:G31"/>
    <mergeCell ref="D32:E32"/>
    <mergeCell ref="F32:G32"/>
    <mergeCell ref="D33:E33"/>
    <mergeCell ref="F33:G33"/>
    <mergeCell ref="D28:E28"/>
    <mergeCell ref="F28:G28"/>
    <mergeCell ref="D29:E29"/>
    <mergeCell ref="F29:G29"/>
    <mergeCell ref="D30:E30"/>
    <mergeCell ref="F30:G30"/>
    <mergeCell ref="D37:E37"/>
    <mergeCell ref="F37:G37"/>
    <mergeCell ref="D38:E38"/>
    <mergeCell ref="F38:G38"/>
    <mergeCell ref="D39:E39"/>
    <mergeCell ref="F39:G39"/>
    <mergeCell ref="D34:E34"/>
    <mergeCell ref="F34:G34"/>
    <mergeCell ref="D35:E35"/>
    <mergeCell ref="F35:G35"/>
    <mergeCell ref="D36:E36"/>
    <mergeCell ref="F36:G36"/>
    <mergeCell ref="D43:E43"/>
    <mergeCell ref="F43:G43"/>
    <mergeCell ref="D44:E44"/>
    <mergeCell ref="F44:G44"/>
    <mergeCell ref="D45:E45"/>
    <mergeCell ref="F45:G45"/>
    <mergeCell ref="D40:E40"/>
    <mergeCell ref="F40:G40"/>
    <mergeCell ref="D41:E41"/>
    <mergeCell ref="F41:G41"/>
    <mergeCell ref="D42:E42"/>
    <mergeCell ref="F42:G42"/>
    <mergeCell ref="D49:E49"/>
    <mergeCell ref="F49:G49"/>
    <mergeCell ref="D50:E50"/>
    <mergeCell ref="F50:G50"/>
    <mergeCell ref="D51:E51"/>
    <mergeCell ref="F51:G51"/>
    <mergeCell ref="D46:E46"/>
    <mergeCell ref="F46:G46"/>
    <mergeCell ref="D47:E47"/>
    <mergeCell ref="F47:G47"/>
    <mergeCell ref="D48:E48"/>
    <mergeCell ref="F48:G48"/>
    <mergeCell ref="D55:E55"/>
    <mergeCell ref="F55:G55"/>
    <mergeCell ref="D56:E56"/>
    <mergeCell ref="F56:G56"/>
    <mergeCell ref="D57:E57"/>
    <mergeCell ref="F57:G57"/>
    <mergeCell ref="D52:E52"/>
    <mergeCell ref="F52:G52"/>
    <mergeCell ref="D53:E53"/>
    <mergeCell ref="F53:G53"/>
    <mergeCell ref="D54:E54"/>
    <mergeCell ref="F54:G54"/>
    <mergeCell ref="D83:G83"/>
    <mergeCell ref="D84:G84"/>
    <mergeCell ref="D61:E61"/>
    <mergeCell ref="F61:G61"/>
    <mergeCell ref="D78:G78"/>
    <mergeCell ref="D80:G80"/>
    <mergeCell ref="C81:C82"/>
    <mergeCell ref="D81:G82"/>
    <mergeCell ref="D58:E58"/>
    <mergeCell ref="F58:G58"/>
    <mergeCell ref="D59:E59"/>
    <mergeCell ref="F59:G59"/>
    <mergeCell ref="D60:E60"/>
    <mergeCell ref="F60:G6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2CC28-4ED2-4B71-9A18-5AE98FAA5BCC}">
  <dimension ref="A1:I75"/>
  <sheetViews>
    <sheetView tabSelected="1" workbookViewId="0">
      <selection activeCell="J13" sqref="J13"/>
    </sheetView>
  </sheetViews>
  <sheetFormatPr defaultRowHeight="14.4" x14ac:dyDescent="0.3"/>
  <cols>
    <col min="1" max="1" width="5.5546875" style="63" customWidth="1"/>
    <col min="2" max="2" width="3.6640625" style="63" customWidth="1"/>
    <col min="3" max="3" width="55.5546875" style="63" customWidth="1"/>
    <col min="4" max="8" width="16" style="63" customWidth="1"/>
    <col min="9" max="9" width="16.33203125" style="63" customWidth="1"/>
    <col min="10" max="12" width="12.6640625" style="63" customWidth="1"/>
    <col min="13" max="16384" width="8.88671875" style="63"/>
  </cols>
  <sheetData>
    <row r="1" spans="1:9" ht="15" customHeight="1" x14ac:dyDescent="0.3">
      <c r="A1" s="1"/>
      <c r="B1" s="2"/>
      <c r="G1" s="3" t="s">
        <v>0</v>
      </c>
    </row>
    <row r="2" spans="1:9" ht="15" customHeight="1" x14ac:dyDescent="0.3">
      <c r="A2" s="1"/>
      <c r="B2" s="2"/>
      <c r="I2" s="4"/>
    </row>
    <row r="3" spans="1:9" ht="15" customHeight="1" x14ac:dyDescent="0.3">
      <c r="A3" s="111" t="s">
        <v>1</v>
      </c>
      <c r="B3" s="111"/>
      <c r="C3" s="111"/>
      <c r="D3" s="111"/>
      <c r="E3" s="111"/>
      <c r="F3" s="111"/>
      <c r="G3" s="111"/>
      <c r="H3" s="111"/>
      <c r="I3" s="111"/>
    </row>
    <row r="4" spans="1:9" ht="15" customHeight="1" x14ac:dyDescent="0.3">
      <c r="A4" s="112" t="s">
        <v>313</v>
      </c>
      <c r="B4" s="112"/>
      <c r="C4" s="112"/>
      <c r="D4" s="112"/>
      <c r="E4" s="112"/>
      <c r="F4" s="112"/>
      <c r="G4" s="112"/>
      <c r="H4" s="111"/>
      <c r="I4" s="111"/>
    </row>
    <row r="5" spans="1:9" ht="15" customHeight="1" x14ac:dyDescent="0.3">
      <c r="A5" s="111" t="s">
        <v>342</v>
      </c>
      <c r="B5" s="111"/>
      <c r="C5" s="111"/>
      <c r="D5" s="111"/>
      <c r="E5" s="111"/>
      <c r="F5" s="111"/>
      <c r="G5" s="111"/>
      <c r="H5" s="49"/>
      <c r="I5" s="49"/>
    </row>
    <row r="6" spans="1:9" ht="15" customHeight="1" x14ac:dyDescent="0.3">
      <c r="A6" s="1"/>
      <c r="B6" s="2"/>
      <c r="I6" s="4"/>
    </row>
    <row r="7" spans="1:9" ht="15" customHeight="1" x14ac:dyDescent="0.3">
      <c r="A7" s="140" t="s">
        <v>3</v>
      </c>
      <c r="B7" s="141"/>
      <c r="C7" s="142" t="str">
        <f>'[1]1.'!C7:G7</f>
        <v xml:space="preserve">Finanšu piedāvājumā pretendentam jāietver visi izdevumi un izmaksas, kas saistītas ar Preces piegādi un transportu; </v>
      </c>
      <c r="D7" s="145"/>
      <c r="E7" s="145"/>
      <c r="F7" s="145"/>
      <c r="G7" s="146"/>
      <c r="I7" s="4"/>
    </row>
    <row r="8" spans="1:9" ht="15" customHeight="1" x14ac:dyDescent="0.3">
      <c r="A8" s="140" t="s">
        <v>4</v>
      </c>
      <c r="B8" s="141"/>
      <c r="C8" s="147" t="str">
        <f>'[1]1.'!C8:G8</f>
        <v>Piegāde 4 nedēļu laikā no pasūtījuma;</v>
      </c>
      <c r="D8" s="143"/>
      <c r="E8" s="143"/>
      <c r="F8" s="143"/>
      <c r="G8" s="144"/>
      <c r="I8" s="4"/>
    </row>
    <row r="9" spans="1:9" ht="41.25" customHeight="1" x14ac:dyDescent="0.3">
      <c r="A9" s="148" t="s">
        <v>5</v>
      </c>
      <c r="B9" s="149"/>
      <c r="C9" s="147" t="str">
        <f>'[1]1.'!C9:G9</f>
        <v>Vienreiz lietojamam un ierobežotu lietošanas reižu piedāvātajām Precēm uzglabāšanas termiņš (nosaka Pretendents) ir ___ (______________) mēneši no pavadzīmes-rēķina abpusējas parakstīšanas brīža, bet ne mazāk kā 12 mēneši. Daudzreiz lietojamam piedāvātajām Precēm garantijas termiņš (nosaka Pretendents) ir ___ (______________) mēneši no pavadzīmes-rēķina abpusējas parakstīšanas brīža, bet ne mazāk kā 12 mēneši;</v>
      </c>
      <c r="D9" s="143"/>
      <c r="E9" s="143"/>
      <c r="F9" s="143"/>
      <c r="G9" s="144"/>
      <c r="I9" s="4"/>
    </row>
    <row r="10" spans="1:9" ht="15" customHeight="1" x14ac:dyDescent="0.3">
      <c r="A10" s="140" t="s">
        <v>6</v>
      </c>
      <c r="B10" s="141"/>
      <c r="C10" s="147" t="str">
        <f>'[1]1.'!C10:G10</f>
        <v>* Pretendenta tehniskajā piedāvājumā norāda Preces ražotāju un modeli atbilstošos parametrus;</v>
      </c>
      <c r="D10" s="143"/>
      <c r="E10" s="143"/>
      <c r="F10" s="143"/>
      <c r="G10" s="144"/>
      <c r="I10" s="4"/>
    </row>
    <row r="11" spans="1:9" ht="44.4" customHeight="1" x14ac:dyDescent="0.3">
      <c r="A11" s="140" t="s">
        <v>7</v>
      </c>
      <c r="B11" s="141"/>
      <c r="C11" s="147" t="str">
        <f>'[1]1.'!C11:G11</f>
        <v>** Parametru atbilstību pamatot ar norādi uz tehniskajām datu lapām ("data sheet'') jeb informatīviem materiāliem, kas apliecina atbilstību (oriģinālvalodā un tulkojumi valsts valodā), norādot atsauci tehniskajā piedāvājumā uz konkrēto lapaspusi. Informatīvajos materiālos pretendents atzīmē uz kuru iepirkuma tehniskās specifikācijas pozīciju pievienotā informācija attiecināma;</v>
      </c>
      <c r="D11" s="143"/>
      <c r="E11" s="143"/>
      <c r="F11" s="143"/>
      <c r="G11" s="144"/>
      <c r="I11" s="4"/>
    </row>
    <row r="12" spans="1:9" ht="26.25" customHeight="1" x14ac:dyDescent="0.3">
      <c r="A12" s="140" t="s">
        <v>8</v>
      </c>
      <c r="B12" s="141"/>
      <c r="C12" s="147" t="str">
        <f>'[1]1.'!C12:G12</f>
        <v>Visas piedāvātās Preces ir jaunas (ražotas ne vēlāk kā 12 mēnešu laikā no pasūtījuma brīža), iepriekš nelietotas un nesatur iepriekš lietotas vai atjaunotas sastāvdaļas vai komponentes;</v>
      </c>
      <c r="D12" s="143"/>
      <c r="E12" s="143"/>
      <c r="F12" s="143"/>
      <c r="G12" s="144"/>
      <c r="I12" s="4"/>
    </row>
    <row r="13" spans="1:9" ht="27" customHeight="1" x14ac:dyDescent="0.3">
      <c r="A13" s="140" t="s">
        <v>9</v>
      </c>
      <c r="B13" s="141"/>
      <c r="C13" s="147" t="str">
        <f>'[1]1.'!C13:G13</f>
        <v>Piedāvātās preces  EK atbilstības deklarācijas kopija, atbilstoši direktīvas EEK 93/42 vai regulas 2017/745 prasībām un CE sertifikāta kopija (ja ražotājs noteicis ierīču klasi: I klases sterilas ierīces un I klases ierīces ar mērīšanas funkciju, IIa, IIb vai III klases ierīces), ja ražotājs definējis Preci kā medicīnas ierīci;</v>
      </c>
      <c r="D13" s="143"/>
      <c r="E13" s="143"/>
      <c r="F13" s="143"/>
      <c r="G13" s="144"/>
      <c r="I13" s="4"/>
    </row>
    <row r="14" spans="1:9" ht="26.25" customHeight="1" x14ac:dyDescent="0.3">
      <c r="A14" s="140" t="s">
        <v>10</v>
      </c>
      <c r="B14" s="141"/>
      <c r="C14" s="147" t="str">
        <f>'[1]1.'!C14:G14</f>
        <v>Piedāvājumam jāpievieno Preces ražotāja izsniegta autorizācijas vēstule, kas apliecina, ka pretendents tiesīgs izplatīt un nodrošināt servisu (ja paredzēts) piedāvātai Precei Latvijas Republikā;</v>
      </c>
      <c r="D14" s="143"/>
      <c r="E14" s="143"/>
      <c r="F14" s="143"/>
      <c r="G14" s="144"/>
      <c r="I14" s="4"/>
    </row>
    <row r="15" spans="1:9" x14ac:dyDescent="0.3">
      <c r="A15" s="140" t="s">
        <v>11</v>
      </c>
      <c r="B15" s="141"/>
      <c r="C15" s="142" t="str">
        <f>'[1]1.'!C15:G15</f>
        <v>Pēc pasūtītāja pieprasījuma piegādātājam jānodrošina Preces paraugs;</v>
      </c>
      <c r="D15" s="145"/>
      <c r="E15" s="145"/>
      <c r="F15" s="145"/>
      <c r="G15" s="146"/>
      <c r="I15" s="4"/>
    </row>
    <row r="16" spans="1:9" ht="27.75" customHeight="1" x14ac:dyDescent="0.3">
      <c r="A16" s="140" t="s">
        <v>12</v>
      </c>
      <c r="B16" s="141"/>
      <c r="C16" s="142" t="str">
        <f>'[1]1.'!C16:G16</f>
        <v>Paredzamais daudzums tiek izmantots pretendentu finanšu piedāvājumu objektīvai vērtēšanai. Līgumi tiek slēgti par vienas vienības cenu, nosakot visa iepirkuma kopējo apjomu naudas izteiksmē un nenosakot katras pozīcijas apjomu.</v>
      </c>
      <c r="D16" s="145"/>
      <c r="E16" s="145"/>
      <c r="F16" s="145"/>
      <c r="G16" s="146"/>
      <c r="I16" s="4"/>
    </row>
    <row r="17" spans="1:9" x14ac:dyDescent="0.3">
      <c r="A17" s="62"/>
      <c r="B17" s="62"/>
      <c r="C17" s="7"/>
      <c r="D17" s="8"/>
      <c r="E17" s="8"/>
      <c r="F17" s="8"/>
      <c r="G17" s="8"/>
      <c r="I17" s="4"/>
    </row>
    <row r="18" spans="1:9" x14ac:dyDescent="0.3">
      <c r="A18" s="134" t="s">
        <v>13</v>
      </c>
      <c r="B18" s="134"/>
      <c r="C18" s="57" t="s">
        <v>14</v>
      </c>
      <c r="D18" s="135" t="s">
        <v>15</v>
      </c>
      <c r="E18" s="136"/>
      <c r="F18" s="135" t="s">
        <v>16</v>
      </c>
      <c r="G18" s="136"/>
      <c r="I18" s="4"/>
    </row>
    <row r="19" spans="1:9" ht="15.6" x14ac:dyDescent="0.3">
      <c r="A19" s="129" t="s">
        <v>343</v>
      </c>
      <c r="B19" s="130"/>
      <c r="C19" s="39" t="s">
        <v>316</v>
      </c>
      <c r="D19" s="131"/>
      <c r="E19" s="132"/>
      <c r="F19" s="132"/>
      <c r="G19" s="133"/>
    </row>
    <row r="20" spans="1:9" x14ac:dyDescent="0.3">
      <c r="A20" s="124"/>
      <c r="B20" s="125"/>
      <c r="C20" s="36" t="s">
        <v>38</v>
      </c>
      <c r="D20" s="126">
        <v>5</v>
      </c>
      <c r="E20" s="127"/>
      <c r="F20" s="127"/>
      <c r="G20" s="128"/>
    </row>
    <row r="21" spans="1:9" x14ac:dyDescent="0.3">
      <c r="A21" s="124"/>
      <c r="B21" s="125"/>
      <c r="C21" s="36" t="s">
        <v>39</v>
      </c>
      <c r="D21" s="137"/>
      <c r="E21" s="138"/>
      <c r="F21" s="138"/>
      <c r="G21" s="139"/>
    </row>
    <row r="22" spans="1:9" x14ac:dyDescent="0.3">
      <c r="A22" s="119"/>
      <c r="B22" s="120"/>
      <c r="C22" s="37" t="s">
        <v>344</v>
      </c>
      <c r="D22" s="121">
        <f>D20*D21</f>
        <v>0</v>
      </c>
      <c r="E22" s="122"/>
      <c r="F22" s="122"/>
      <c r="G22" s="123"/>
    </row>
    <row r="23" spans="1:9" x14ac:dyDescent="0.3">
      <c r="A23" s="124"/>
      <c r="B23" s="125"/>
      <c r="C23" s="36" t="s">
        <v>51</v>
      </c>
      <c r="D23" s="126"/>
      <c r="E23" s="127"/>
      <c r="F23" s="127"/>
      <c r="G23" s="128"/>
    </row>
    <row r="24" spans="1:9" x14ac:dyDescent="0.3">
      <c r="A24" s="124"/>
      <c r="B24" s="125"/>
      <c r="C24" s="36" t="s">
        <v>52</v>
      </c>
      <c r="D24" s="126"/>
      <c r="E24" s="127"/>
      <c r="F24" s="127"/>
      <c r="G24" s="128"/>
    </row>
    <row r="25" spans="1:9" x14ac:dyDescent="0.3">
      <c r="A25" s="11"/>
      <c r="B25" s="12"/>
      <c r="C25" s="13" t="s">
        <v>19</v>
      </c>
      <c r="D25" s="14"/>
      <c r="E25" s="14"/>
      <c r="F25" s="14"/>
      <c r="G25" s="15"/>
    </row>
    <row r="26" spans="1:9" x14ac:dyDescent="0.3">
      <c r="A26" s="16" t="str">
        <f>$A$19</f>
        <v>6.1.</v>
      </c>
      <c r="B26" s="17" t="s">
        <v>20</v>
      </c>
      <c r="C26" s="18" t="s">
        <v>317</v>
      </c>
      <c r="D26" s="155"/>
      <c r="E26" s="156"/>
      <c r="F26" s="155"/>
      <c r="G26" s="156"/>
    </row>
    <row r="27" spans="1:9" x14ac:dyDescent="0.3">
      <c r="A27" s="11"/>
      <c r="B27" s="12"/>
      <c r="C27" s="13" t="s">
        <v>22</v>
      </c>
      <c r="D27" s="14"/>
      <c r="E27" s="14"/>
      <c r="F27" s="14"/>
      <c r="G27" s="15"/>
    </row>
    <row r="28" spans="1:9" x14ac:dyDescent="0.3">
      <c r="A28" s="16" t="str">
        <f>$A$19</f>
        <v>6.1.</v>
      </c>
      <c r="B28" s="17" t="s">
        <v>23</v>
      </c>
      <c r="C28" s="22" t="s">
        <v>318</v>
      </c>
      <c r="D28" s="155"/>
      <c r="E28" s="156"/>
      <c r="F28" s="155"/>
      <c r="G28" s="156"/>
    </row>
    <row r="29" spans="1:9" ht="39.6" x14ac:dyDescent="0.3">
      <c r="A29" s="16" t="str">
        <f t="shared" ref="A29:A40" si="0">$A$19</f>
        <v>6.1.</v>
      </c>
      <c r="B29" s="17" t="s">
        <v>25</v>
      </c>
      <c r="C29" s="22" t="s">
        <v>319</v>
      </c>
      <c r="D29" s="155"/>
      <c r="E29" s="156"/>
      <c r="F29" s="155"/>
      <c r="G29" s="156"/>
    </row>
    <row r="30" spans="1:9" x14ac:dyDescent="0.3">
      <c r="A30" s="16" t="str">
        <f t="shared" si="0"/>
        <v>6.1.</v>
      </c>
      <c r="B30" s="17" t="s">
        <v>27</v>
      </c>
      <c r="C30" s="22" t="s">
        <v>320</v>
      </c>
      <c r="D30" s="155"/>
      <c r="E30" s="156"/>
      <c r="F30" s="155"/>
      <c r="G30" s="156"/>
    </row>
    <row r="31" spans="1:9" ht="53.4" x14ac:dyDescent="0.3">
      <c r="A31" s="16" t="str">
        <f t="shared" si="0"/>
        <v>6.1.</v>
      </c>
      <c r="B31" s="17" t="s">
        <v>29</v>
      </c>
      <c r="C31" s="20" t="s">
        <v>321</v>
      </c>
      <c r="D31" s="155"/>
      <c r="E31" s="156"/>
      <c r="F31" s="155"/>
      <c r="G31" s="156"/>
    </row>
    <row r="32" spans="1:9" ht="26.4" x14ac:dyDescent="0.3">
      <c r="A32" s="16" t="str">
        <f t="shared" si="0"/>
        <v>6.1.</v>
      </c>
      <c r="B32" s="17" t="s">
        <v>30</v>
      </c>
      <c r="C32" s="22" t="s">
        <v>322</v>
      </c>
      <c r="D32" s="155"/>
      <c r="E32" s="156"/>
      <c r="F32" s="155"/>
      <c r="G32" s="156"/>
    </row>
    <row r="33" spans="1:7" ht="26.4" x14ac:dyDescent="0.3">
      <c r="A33" s="16" t="str">
        <f t="shared" si="0"/>
        <v>6.1.</v>
      </c>
      <c r="B33" s="17" t="s">
        <v>32</v>
      </c>
      <c r="C33" s="195" t="s">
        <v>323</v>
      </c>
      <c r="D33" s="155"/>
      <c r="E33" s="156"/>
      <c r="F33" s="155"/>
      <c r="G33" s="156"/>
    </row>
    <row r="34" spans="1:7" x14ac:dyDescent="0.3">
      <c r="A34" s="16" t="str">
        <f t="shared" si="0"/>
        <v>6.1.</v>
      </c>
      <c r="B34" s="17" t="s">
        <v>33</v>
      </c>
      <c r="C34" s="22" t="s">
        <v>324</v>
      </c>
      <c r="D34" s="155"/>
      <c r="E34" s="156"/>
      <c r="F34" s="155"/>
      <c r="G34" s="156"/>
    </row>
    <row r="35" spans="1:7" x14ac:dyDescent="0.3">
      <c r="A35" s="16" t="str">
        <f t="shared" si="0"/>
        <v>6.1.</v>
      </c>
      <c r="B35" s="17" t="s">
        <v>40</v>
      </c>
      <c r="C35" s="22" t="s">
        <v>325</v>
      </c>
      <c r="D35" s="155"/>
      <c r="E35" s="156"/>
      <c r="F35" s="155"/>
      <c r="G35" s="156"/>
    </row>
    <row r="36" spans="1:7" ht="27" x14ac:dyDescent="0.3">
      <c r="A36" s="16" t="str">
        <f t="shared" si="0"/>
        <v>6.1.</v>
      </c>
      <c r="B36" s="17" t="s">
        <v>42</v>
      </c>
      <c r="C36" s="20" t="s">
        <v>326</v>
      </c>
      <c r="D36" s="155"/>
      <c r="E36" s="156"/>
      <c r="F36" s="155"/>
      <c r="G36" s="156"/>
    </row>
    <row r="37" spans="1:7" ht="26.4" x14ac:dyDescent="0.3">
      <c r="A37" s="16" t="str">
        <f t="shared" si="0"/>
        <v>6.1.</v>
      </c>
      <c r="B37" s="17" t="s">
        <v>44</v>
      </c>
      <c r="C37" s="22" t="s">
        <v>327</v>
      </c>
      <c r="D37" s="155"/>
      <c r="E37" s="156"/>
      <c r="F37" s="155"/>
      <c r="G37" s="156"/>
    </row>
    <row r="38" spans="1:7" x14ac:dyDescent="0.3">
      <c r="A38" s="16" t="str">
        <f t="shared" si="0"/>
        <v>6.1.</v>
      </c>
      <c r="B38" s="17" t="s">
        <v>211</v>
      </c>
      <c r="C38" s="22" t="s">
        <v>328</v>
      </c>
      <c r="D38" s="155"/>
      <c r="E38" s="156"/>
      <c r="F38" s="155"/>
      <c r="G38" s="156"/>
    </row>
    <row r="39" spans="1:7" x14ac:dyDescent="0.3">
      <c r="A39" s="16" t="str">
        <f t="shared" si="0"/>
        <v>6.1.</v>
      </c>
      <c r="B39" s="17" t="s">
        <v>213</v>
      </c>
      <c r="C39" s="22" t="s">
        <v>329</v>
      </c>
      <c r="D39" s="155"/>
      <c r="E39" s="156"/>
      <c r="F39" s="155"/>
      <c r="G39" s="156"/>
    </row>
    <row r="40" spans="1:7" x14ac:dyDescent="0.3">
      <c r="A40" s="16" t="str">
        <f t="shared" si="0"/>
        <v>6.1.</v>
      </c>
      <c r="B40" s="17" t="s">
        <v>215</v>
      </c>
      <c r="C40" s="22" t="s">
        <v>330</v>
      </c>
      <c r="D40" s="155"/>
      <c r="E40" s="156"/>
      <c r="F40" s="155"/>
      <c r="G40" s="156"/>
    </row>
    <row r="41" spans="1:7" x14ac:dyDescent="0.3">
      <c r="A41" s="16"/>
      <c r="B41" s="17"/>
      <c r="C41" s="34" t="s">
        <v>47</v>
      </c>
      <c r="D41" s="116">
        <v>23121</v>
      </c>
      <c r="E41" s="117"/>
      <c r="F41" s="117"/>
      <c r="G41" s="118"/>
    </row>
    <row r="42" spans="1:7" x14ac:dyDescent="0.3">
      <c r="C42" s="196"/>
      <c r="D42" s="197"/>
      <c r="E42" s="197"/>
      <c r="F42" s="197"/>
      <c r="G42" s="197"/>
    </row>
    <row r="43" spans="1:7" x14ac:dyDescent="0.3">
      <c r="A43" s="134" t="s">
        <v>13</v>
      </c>
      <c r="B43" s="134"/>
      <c r="C43" s="57" t="s">
        <v>14</v>
      </c>
      <c r="D43" s="135" t="s">
        <v>15</v>
      </c>
      <c r="E43" s="136"/>
      <c r="F43" s="135" t="s">
        <v>16</v>
      </c>
      <c r="G43" s="136"/>
    </row>
    <row r="44" spans="1:7" ht="31.2" x14ac:dyDescent="0.3">
      <c r="A44" s="129" t="s">
        <v>345</v>
      </c>
      <c r="B44" s="130"/>
      <c r="C44" s="39" t="s">
        <v>331</v>
      </c>
      <c r="D44" s="131"/>
      <c r="E44" s="132"/>
      <c r="F44" s="132"/>
      <c r="G44" s="133"/>
    </row>
    <row r="45" spans="1:7" x14ac:dyDescent="0.3">
      <c r="A45" s="124"/>
      <c r="B45" s="125"/>
      <c r="C45" s="36" t="s">
        <v>38</v>
      </c>
      <c r="D45" s="126">
        <v>5</v>
      </c>
      <c r="E45" s="127"/>
      <c r="F45" s="127"/>
      <c r="G45" s="128"/>
    </row>
    <row r="46" spans="1:7" x14ac:dyDescent="0.3">
      <c r="A46" s="124"/>
      <c r="B46" s="125"/>
      <c r="C46" s="36" t="s">
        <v>39</v>
      </c>
      <c r="D46" s="137"/>
      <c r="E46" s="138"/>
      <c r="F46" s="138"/>
      <c r="G46" s="139"/>
    </row>
    <row r="47" spans="1:7" x14ac:dyDescent="0.3">
      <c r="A47" s="119"/>
      <c r="B47" s="120"/>
      <c r="C47" s="37" t="s">
        <v>346</v>
      </c>
      <c r="D47" s="121">
        <f>D45*D46</f>
        <v>0</v>
      </c>
      <c r="E47" s="122"/>
      <c r="F47" s="122"/>
      <c r="G47" s="123"/>
    </row>
    <row r="48" spans="1:7" x14ac:dyDescent="0.3">
      <c r="A48" s="124"/>
      <c r="B48" s="125"/>
      <c r="C48" s="36" t="s">
        <v>51</v>
      </c>
      <c r="D48" s="126"/>
      <c r="E48" s="127"/>
      <c r="F48" s="127"/>
      <c r="G48" s="128"/>
    </row>
    <row r="49" spans="1:7" x14ac:dyDescent="0.3">
      <c r="A49" s="124"/>
      <c r="B49" s="125"/>
      <c r="C49" s="36" t="s">
        <v>52</v>
      </c>
      <c r="D49" s="126"/>
      <c r="E49" s="127"/>
      <c r="F49" s="127"/>
      <c r="G49" s="128"/>
    </row>
    <row r="50" spans="1:7" x14ac:dyDescent="0.3">
      <c r="A50" s="11"/>
      <c r="B50" s="12"/>
      <c r="C50" s="13" t="s">
        <v>19</v>
      </c>
      <c r="D50" s="14"/>
      <c r="E50" s="14"/>
      <c r="F50" s="14"/>
      <c r="G50" s="15"/>
    </row>
    <row r="51" spans="1:7" ht="26.4" x14ac:dyDescent="0.3">
      <c r="A51" s="16" t="str">
        <f>$A$44</f>
        <v>6.2.</v>
      </c>
      <c r="B51" s="17" t="s">
        <v>20</v>
      </c>
      <c r="C51" s="18" t="s">
        <v>332</v>
      </c>
      <c r="D51" s="155"/>
      <c r="E51" s="156"/>
      <c r="F51" s="155"/>
      <c r="G51" s="156"/>
    </row>
    <row r="52" spans="1:7" x14ac:dyDescent="0.3">
      <c r="A52" s="11"/>
      <c r="B52" s="12"/>
      <c r="C52" s="13" t="s">
        <v>22</v>
      </c>
      <c r="D52" s="14"/>
      <c r="E52" s="14"/>
      <c r="F52" s="14"/>
      <c r="G52" s="15"/>
    </row>
    <row r="53" spans="1:7" x14ac:dyDescent="0.3">
      <c r="A53" s="16" t="str">
        <f>$A$44</f>
        <v>6.2.</v>
      </c>
      <c r="B53" s="17" t="s">
        <v>23</v>
      </c>
      <c r="C53" s="22" t="s">
        <v>333</v>
      </c>
      <c r="D53" s="155"/>
      <c r="E53" s="156"/>
      <c r="F53" s="155"/>
      <c r="G53" s="156"/>
    </row>
    <row r="54" spans="1:7" ht="39.6" x14ac:dyDescent="0.3">
      <c r="A54" s="16" t="str">
        <f t="shared" ref="A54:A67" si="1">$A$44</f>
        <v>6.2.</v>
      </c>
      <c r="B54" s="17" t="s">
        <v>25</v>
      </c>
      <c r="C54" s="22" t="s">
        <v>334</v>
      </c>
      <c r="D54" s="155"/>
      <c r="E54" s="156"/>
      <c r="F54" s="155"/>
      <c r="G54" s="156"/>
    </row>
    <row r="55" spans="1:7" x14ac:dyDescent="0.3">
      <c r="A55" s="16" t="str">
        <f t="shared" si="1"/>
        <v>6.2.</v>
      </c>
      <c r="B55" s="17" t="s">
        <v>27</v>
      </c>
      <c r="C55" s="22" t="s">
        <v>320</v>
      </c>
      <c r="D55" s="155"/>
      <c r="E55" s="156"/>
      <c r="F55" s="155"/>
      <c r="G55" s="156"/>
    </row>
    <row r="56" spans="1:7" ht="27" x14ac:dyDescent="0.3">
      <c r="A56" s="16" t="str">
        <f t="shared" si="1"/>
        <v>6.2.</v>
      </c>
      <c r="B56" s="17" t="s">
        <v>29</v>
      </c>
      <c r="C56" s="20" t="s">
        <v>335</v>
      </c>
      <c r="D56" s="155"/>
      <c r="E56" s="156"/>
      <c r="F56" s="155"/>
      <c r="G56" s="156"/>
    </row>
    <row r="57" spans="1:7" ht="27" x14ac:dyDescent="0.3">
      <c r="A57" s="16" t="str">
        <f t="shared" si="1"/>
        <v>6.2.</v>
      </c>
      <c r="B57" s="17" t="s">
        <v>30</v>
      </c>
      <c r="C57" s="20" t="s">
        <v>336</v>
      </c>
      <c r="D57" s="155"/>
      <c r="E57" s="156"/>
      <c r="F57" s="155"/>
      <c r="G57" s="156"/>
    </row>
    <row r="58" spans="1:7" ht="26.4" x14ac:dyDescent="0.3">
      <c r="A58" s="16" t="str">
        <f t="shared" si="1"/>
        <v>6.2.</v>
      </c>
      <c r="B58" s="17" t="s">
        <v>32</v>
      </c>
      <c r="C58" s="22" t="s">
        <v>322</v>
      </c>
      <c r="D58" s="155"/>
      <c r="E58" s="156"/>
      <c r="F58" s="155"/>
      <c r="G58" s="156"/>
    </row>
    <row r="59" spans="1:7" ht="26.4" x14ac:dyDescent="0.3">
      <c r="A59" s="16" t="str">
        <f t="shared" si="1"/>
        <v>6.2.</v>
      </c>
      <c r="B59" s="17" t="s">
        <v>33</v>
      </c>
      <c r="C59" s="195" t="s">
        <v>337</v>
      </c>
      <c r="D59" s="155"/>
      <c r="E59" s="156"/>
      <c r="F59" s="155"/>
      <c r="G59" s="156"/>
    </row>
    <row r="60" spans="1:7" x14ac:dyDescent="0.3">
      <c r="A60" s="16" t="str">
        <f t="shared" si="1"/>
        <v>6.2.</v>
      </c>
      <c r="B60" s="17" t="s">
        <v>40</v>
      </c>
      <c r="C60" s="22" t="s">
        <v>324</v>
      </c>
      <c r="D60" s="155"/>
      <c r="E60" s="156"/>
      <c r="F60" s="155"/>
      <c r="G60" s="156"/>
    </row>
    <row r="61" spans="1:7" x14ac:dyDescent="0.3">
      <c r="A61" s="16" t="str">
        <f t="shared" si="1"/>
        <v>6.2.</v>
      </c>
      <c r="B61" s="17" t="s">
        <v>42</v>
      </c>
      <c r="C61" s="22" t="s">
        <v>338</v>
      </c>
      <c r="D61" s="155"/>
      <c r="E61" s="156"/>
      <c r="F61" s="155"/>
      <c r="G61" s="156"/>
    </row>
    <row r="62" spans="1:7" x14ac:dyDescent="0.3">
      <c r="A62" s="16" t="str">
        <f t="shared" si="1"/>
        <v>6.2.</v>
      </c>
      <c r="B62" s="17" t="s">
        <v>44</v>
      </c>
      <c r="C62" s="20" t="s">
        <v>339</v>
      </c>
      <c r="D62" s="155"/>
      <c r="E62" s="156"/>
      <c r="F62" s="155"/>
      <c r="G62" s="156"/>
    </row>
    <row r="63" spans="1:7" ht="40.200000000000003" x14ac:dyDescent="0.3">
      <c r="A63" s="16" t="str">
        <f t="shared" si="1"/>
        <v>6.2.</v>
      </c>
      <c r="B63" s="17" t="s">
        <v>211</v>
      </c>
      <c r="C63" s="20" t="s">
        <v>340</v>
      </c>
      <c r="D63" s="155"/>
      <c r="E63" s="156"/>
      <c r="F63" s="155"/>
      <c r="G63" s="156"/>
    </row>
    <row r="64" spans="1:7" ht="26.4" x14ac:dyDescent="0.3">
      <c r="A64" s="16" t="str">
        <f t="shared" si="1"/>
        <v>6.2.</v>
      </c>
      <c r="B64" s="17" t="s">
        <v>213</v>
      </c>
      <c r="C64" s="22" t="s">
        <v>327</v>
      </c>
      <c r="D64" s="155"/>
      <c r="E64" s="156"/>
      <c r="F64" s="155"/>
      <c r="G64" s="156"/>
    </row>
    <row r="65" spans="1:7" x14ac:dyDescent="0.3">
      <c r="A65" s="16" t="str">
        <f t="shared" si="1"/>
        <v>6.2.</v>
      </c>
      <c r="B65" s="17" t="s">
        <v>215</v>
      </c>
      <c r="C65" s="22" t="s">
        <v>328</v>
      </c>
      <c r="D65" s="155"/>
      <c r="E65" s="156"/>
      <c r="F65" s="155"/>
      <c r="G65" s="156"/>
    </row>
    <row r="66" spans="1:7" x14ac:dyDescent="0.3">
      <c r="A66" s="16" t="str">
        <f t="shared" si="1"/>
        <v>6.2.</v>
      </c>
      <c r="B66" s="17" t="s">
        <v>217</v>
      </c>
      <c r="C66" s="22" t="s">
        <v>329</v>
      </c>
      <c r="D66" s="155"/>
      <c r="E66" s="156"/>
      <c r="F66" s="155"/>
      <c r="G66" s="156"/>
    </row>
    <row r="67" spans="1:7" x14ac:dyDescent="0.3">
      <c r="A67" s="16" t="str">
        <f t="shared" si="1"/>
        <v>6.2.</v>
      </c>
      <c r="B67" s="17" t="s">
        <v>219</v>
      </c>
      <c r="C67" s="22" t="s">
        <v>341</v>
      </c>
      <c r="D67" s="155"/>
      <c r="E67" s="156"/>
      <c r="F67" s="155"/>
      <c r="G67" s="156"/>
    </row>
    <row r="68" spans="1:7" x14ac:dyDescent="0.3">
      <c r="A68" s="16"/>
      <c r="B68" s="17"/>
      <c r="C68" s="34" t="s">
        <v>47</v>
      </c>
      <c r="D68" s="116">
        <v>23121</v>
      </c>
      <c r="E68" s="117"/>
      <c r="F68" s="117"/>
      <c r="G68" s="118"/>
    </row>
    <row r="70" spans="1:7" x14ac:dyDescent="0.3">
      <c r="A70" s="62"/>
      <c r="B70" s="62"/>
      <c r="C70" s="44" t="s">
        <v>347</v>
      </c>
      <c r="D70" s="150">
        <f>D22</f>
        <v>0</v>
      </c>
      <c r="E70" s="151"/>
      <c r="F70" s="151"/>
      <c r="G70" s="151"/>
    </row>
    <row r="71" spans="1:7" x14ac:dyDescent="0.3">
      <c r="A71" s="62"/>
      <c r="B71" s="62"/>
      <c r="C71" s="44" t="s">
        <v>348</v>
      </c>
      <c r="D71" s="150">
        <f>D47</f>
        <v>0</v>
      </c>
      <c r="E71" s="151"/>
      <c r="F71" s="151"/>
      <c r="G71" s="151"/>
    </row>
    <row r="72" spans="1:7" x14ac:dyDescent="0.3">
      <c r="A72" s="62"/>
      <c r="B72" s="62"/>
      <c r="C72" s="152" t="s">
        <v>349</v>
      </c>
      <c r="D72" s="164">
        <f>SUM(D70:G71)</f>
        <v>0</v>
      </c>
      <c r="E72" s="154"/>
      <c r="F72" s="154"/>
      <c r="G72" s="154"/>
    </row>
    <row r="73" spans="1:7" x14ac:dyDescent="0.3">
      <c r="A73" s="62"/>
      <c r="B73" s="62"/>
      <c r="C73" s="152"/>
      <c r="D73" s="154"/>
      <c r="E73" s="154"/>
      <c r="F73" s="154"/>
      <c r="G73" s="154"/>
    </row>
    <row r="74" spans="1:7" x14ac:dyDescent="0.3">
      <c r="A74" s="62"/>
      <c r="B74" s="62"/>
      <c r="C74" s="45" t="s">
        <v>79</v>
      </c>
      <c r="D74" s="198"/>
      <c r="E74" s="198"/>
      <c r="F74" s="198"/>
      <c r="G74" s="198"/>
    </row>
    <row r="75" spans="1:7" x14ac:dyDescent="0.3">
      <c r="A75" s="62"/>
      <c r="B75" s="62"/>
      <c r="C75" s="46" t="s">
        <v>80</v>
      </c>
      <c r="D75" s="199">
        <f>D72*(1+D74)</f>
        <v>0</v>
      </c>
      <c r="E75" s="199"/>
      <c r="F75" s="199"/>
      <c r="G75" s="199"/>
    </row>
  </sheetData>
  <mergeCells count="123">
    <mergeCell ref="D75:G75"/>
    <mergeCell ref="D68:G68"/>
    <mergeCell ref="D70:G70"/>
    <mergeCell ref="D71:G71"/>
    <mergeCell ref="C72:C73"/>
    <mergeCell ref="D72:G73"/>
    <mergeCell ref="D74:G74"/>
    <mergeCell ref="D65:E65"/>
    <mergeCell ref="F65:G65"/>
    <mergeCell ref="D66:E66"/>
    <mergeCell ref="F66:G66"/>
    <mergeCell ref="D67:E67"/>
    <mergeCell ref="F67:G67"/>
    <mergeCell ref="D62:E62"/>
    <mergeCell ref="F62:G62"/>
    <mergeCell ref="D63:E63"/>
    <mergeCell ref="F63:G63"/>
    <mergeCell ref="D64:E64"/>
    <mergeCell ref="F64:G64"/>
    <mergeCell ref="D59:E59"/>
    <mergeCell ref="F59:G59"/>
    <mergeCell ref="D60:E60"/>
    <mergeCell ref="F60:G60"/>
    <mergeCell ref="D61:E61"/>
    <mergeCell ref="F61:G61"/>
    <mergeCell ref="D56:E56"/>
    <mergeCell ref="F56:G56"/>
    <mergeCell ref="D57:E57"/>
    <mergeCell ref="F57:G57"/>
    <mergeCell ref="D58:E58"/>
    <mergeCell ref="F58:G58"/>
    <mergeCell ref="D53:E53"/>
    <mergeCell ref="F53:G53"/>
    <mergeCell ref="D54:E54"/>
    <mergeCell ref="F54:G54"/>
    <mergeCell ref="D55:E55"/>
    <mergeCell ref="F55:G55"/>
    <mergeCell ref="A48:B48"/>
    <mergeCell ref="D48:G48"/>
    <mergeCell ref="A49:B49"/>
    <mergeCell ref="D49:G49"/>
    <mergeCell ref="D51:E51"/>
    <mergeCell ref="F51:G51"/>
    <mergeCell ref="A45:B45"/>
    <mergeCell ref="D45:G45"/>
    <mergeCell ref="A46:B46"/>
    <mergeCell ref="D46:G46"/>
    <mergeCell ref="A47:B47"/>
    <mergeCell ref="D47:G47"/>
    <mergeCell ref="D41:G41"/>
    <mergeCell ref="A43:B43"/>
    <mergeCell ref="D43:E43"/>
    <mergeCell ref="F43:G43"/>
    <mergeCell ref="A44:B44"/>
    <mergeCell ref="D44:G44"/>
    <mergeCell ref="D38:E38"/>
    <mergeCell ref="F38:G38"/>
    <mergeCell ref="D39:E39"/>
    <mergeCell ref="F39:G39"/>
    <mergeCell ref="D40:E40"/>
    <mergeCell ref="F40:G40"/>
    <mergeCell ref="D35:E35"/>
    <mergeCell ref="F35:G35"/>
    <mergeCell ref="D36:E36"/>
    <mergeCell ref="F36:G36"/>
    <mergeCell ref="D37:E37"/>
    <mergeCell ref="F37:G37"/>
    <mergeCell ref="D32:E32"/>
    <mergeCell ref="F32:G32"/>
    <mergeCell ref="D33:E33"/>
    <mergeCell ref="F33:G33"/>
    <mergeCell ref="D34:E34"/>
    <mergeCell ref="F34:G34"/>
    <mergeCell ref="D29:E29"/>
    <mergeCell ref="F29:G29"/>
    <mergeCell ref="D30:E30"/>
    <mergeCell ref="F30:G30"/>
    <mergeCell ref="D31:E31"/>
    <mergeCell ref="F31:G31"/>
    <mergeCell ref="A24:B24"/>
    <mergeCell ref="D24:G24"/>
    <mergeCell ref="D26:E26"/>
    <mergeCell ref="F26:G26"/>
    <mergeCell ref="D28:E28"/>
    <mergeCell ref="F28:G28"/>
    <mergeCell ref="A21:B21"/>
    <mergeCell ref="D21:G21"/>
    <mergeCell ref="A22:B22"/>
    <mergeCell ref="D22:G22"/>
    <mergeCell ref="A23:B23"/>
    <mergeCell ref="D23:G23"/>
    <mergeCell ref="A18:B18"/>
    <mergeCell ref="D18:E18"/>
    <mergeCell ref="F18:G18"/>
    <mergeCell ref="A19:B19"/>
    <mergeCell ref="D19:G19"/>
    <mergeCell ref="A20:B20"/>
    <mergeCell ref="D20:G20"/>
    <mergeCell ref="A14:B14"/>
    <mergeCell ref="C14:G14"/>
    <mergeCell ref="A15:B15"/>
    <mergeCell ref="C15:G15"/>
    <mergeCell ref="A16:B16"/>
    <mergeCell ref="C16:G16"/>
    <mergeCell ref="A11:B11"/>
    <mergeCell ref="C11:G11"/>
    <mergeCell ref="A12:B12"/>
    <mergeCell ref="C12:G12"/>
    <mergeCell ref="A13:B13"/>
    <mergeCell ref="C13:G13"/>
    <mergeCell ref="A8:B8"/>
    <mergeCell ref="C8:G8"/>
    <mergeCell ref="A9:B9"/>
    <mergeCell ref="C9:G9"/>
    <mergeCell ref="A10:B10"/>
    <mergeCell ref="C10:G10"/>
    <mergeCell ref="A3:G3"/>
    <mergeCell ref="H3:I3"/>
    <mergeCell ref="A4:G4"/>
    <mergeCell ref="H4:I4"/>
    <mergeCell ref="A5:G5"/>
    <mergeCell ref="A7:B7"/>
    <mergeCell ref="C7:G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Saturs</vt:lpstr>
      <vt:lpstr>1.</vt:lpstr>
      <vt:lpstr>2.</vt:lpstr>
      <vt:lpstr>3.</vt:lpstr>
      <vt:lpstr>4.</vt:lpstr>
      <vt:lpstr>5.</vt:lpstr>
      <vt:lpstr>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Anastasija Samiļina</dc:creator>
  <cp:lastModifiedBy>Anastasija Samiļina</cp:lastModifiedBy>
  <dcterms:created xsi:type="dcterms:W3CDTF">2021-02-01T17:01:34Z</dcterms:created>
  <dcterms:modified xsi:type="dcterms:W3CDTF">2021-03-29T07:07:57Z</dcterms:modified>
</cp:coreProperties>
</file>