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fs-02\iepirkumu_dala\Iepirkumi 2021.gads\Iepirkumu procedūras\Inese\Sarunas\36_2021_Intensīvās terapijas nodaļas aprīkojuma piegāde\Nolikums\"/>
    </mc:Choice>
  </mc:AlternateContent>
  <xr:revisionPtr revIDLastSave="0" documentId="13_ncr:1_{FD5C1793-E3BA-4FA4-A5B3-98B12A9D9666}" xr6:coauthVersionLast="45" xr6:coauthVersionMax="45" xr10:uidLastSave="{00000000-0000-0000-0000-000000000000}"/>
  <bookViews>
    <workbookView xWindow="-120" yWindow="-120" windowWidth="29040" windowHeight="17640" xr2:uid="{00000000-000D-0000-FFFF-FFFF00000000}"/>
  </bookViews>
  <sheets>
    <sheet name="1. daļa" sheetId="2" r:id="rId1"/>
    <sheet name="2. daļa"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3" l="1"/>
  <c r="D52" i="3" s="1"/>
  <c r="C21" i="2" l="1"/>
  <c r="D79" i="2" s="1"/>
</calcChain>
</file>

<file path=xl/sharedStrings.xml><?xml version="1.0" encoding="utf-8"?>
<sst xmlns="http://schemas.openxmlformats.org/spreadsheetml/2006/main" count="231" uniqueCount="191">
  <si>
    <t>Nr.p.k.</t>
  </si>
  <si>
    <t>1.</t>
  </si>
  <si>
    <t>2.</t>
  </si>
  <si>
    <t>3.</t>
  </si>
  <si>
    <t>4.</t>
  </si>
  <si>
    <t>5.</t>
  </si>
  <si>
    <t>6.</t>
  </si>
  <si>
    <t xml:space="preserve">Tehniskā specifikācija/Tehniskais un finanšu piedāvājums </t>
  </si>
  <si>
    <t>Vispārīgās prasības:</t>
  </si>
  <si>
    <t>Preces nosaukums, veicamās funkcijas, tehniskās prasības</t>
  </si>
  <si>
    <t>Pretendenta piedāvātie parametri*</t>
  </si>
  <si>
    <t>Atsauce uz informatīvo materiālu**</t>
  </si>
  <si>
    <t>Daudzums (komplekti):</t>
  </si>
  <si>
    <t>Vienas iekārtas cena bez PVN, EUR:</t>
  </si>
  <si>
    <t xml:space="preserve">Preces ražotājs:  </t>
  </si>
  <si>
    <t xml:space="preserve">Preces modelis, kods: </t>
  </si>
  <si>
    <t xml:space="preserve">Tehniskās prasības: </t>
  </si>
  <si>
    <t>1.1.1</t>
  </si>
  <si>
    <t>1.1.2</t>
  </si>
  <si>
    <t>1.1.3</t>
  </si>
  <si>
    <t>1.1.4</t>
  </si>
  <si>
    <t>1.1.5</t>
  </si>
  <si>
    <t>1.1.6</t>
  </si>
  <si>
    <t>1.1.7</t>
  </si>
  <si>
    <t>1.1.8</t>
  </si>
  <si>
    <t>1.1.9</t>
  </si>
  <si>
    <t>1.1.10</t>
  </si>
  <si>
    <t>1.1.11</t>
  </si>
  <si>
    <t>1.1.12</t>
  </si>
  <si>
    <t>1.1.13</t>
  </si>
  <si>
    <t>1.1.14</t>
  </si>
  <si>
    <t>1.1.15</t>
  </si>
  <si>
    <t>1.1.16</t>
  </si>
  <si>
    <t>1.1.17</t>
  </si>
  <si>
    <t>1.1.18</t>
  </si>
  <si>
    <t>1.1.19</t>
  </si>
  <si>
    <t>1.1.20</t>
  </si>
  <si>
    <t>Komplektācija:</t>
  </si>
  <si>
    <t>EKK:</t>
  </si>
  <si>
    <t>Nomenklatūra:</t>
  </si>
  <si>
    <t>2.1.1</t>
  </si>
  <si>
    <t>2.1.2</t>
  </si>
  <si>
    <t>2.1.3</t>
  </si>
  <si>
    <t>2.1.4</t>
  </si>
  <si>
    <t>2.1.5</t>
  </si>
  <si>
    <t>2.1.6</t>
  </si>
  <si>
    <t>2.1.7</t>
  </si>
  <si>
    <t>2.1.8</t>
  </si>
  <si>
    <t>2.1.</t>
  </si>
  <si>
    <t>1.1.</t>
  </si>
  <si>
    <t>1.2.</t>
  </si>
  <si>
    <t>1.2.1</t>
  </si>
  <si>
    <t>1.2.2</t>
  </si>
  <si>
    <t>1.2.3</t>
  </si>
  <si>
    <t>1.2.4</t>
  </si>
  <si>
    <t>Norādītās komplektācijas cena bez PVN, EUR:</t>
  </si>
  <si>
    <t>Piedāvājuma cenā jāiekļauj visas izmaksas, kas saistītas ar piegādi, transportu un iekārtas nodošanu ekspluatācijā, lietotāju apmācību, iekārtas apkopes un pārbaudes garantijas laikā;</t>
  </si>
  <si>
    <t>Piegāde 2 mēnešu laikā no pasūtījuma saņemšanas dienas;</t>
  </si>
  <si>
    <t>Nododot ekspluatācijā Preci, piegādātājs nodrošina Preces pārbaudi un lietotāju apmācību darbam ar iekārtu, pievienojot lietošanas instrukciju latviešu valodā;</t>
  </si>
  <si>
    <t>Piedāvātajām precēm garantijas termiņš ir ___ (______________) mēneši no pieņemšanas – nodošanas akta abpusējas parakstīšanas brīža, bet ne mazāk kā 24 mēneši;</t>
  </si>
  <si>
    <t>Visas piedāvātās preces ir jaunas, iepriekš nelietotas un nesatur iepriekš lietotas vai atjaunotas sastāvdaļas vai komponentes;</t>
  </si>
  <si>
    <t>Pretendentam jāiesniedz EK atbilstības deklarācija atbilstoši regulai 2017/745 vai direktīvai 93/42. IIa, IIb, III klases medicīnas ierīcēm CE sertifikātu;</t>
  </si>
  <si>
    <t>7.</t>
  </si>
  <si>
    <t>Piedāvājumam jāpievieno Preces ražotāja izsniegta autorizācijas vēstule, kas apliecina, ka pretendents ir tiesīgs Preci izplatīt un nodrošināt tās servisu Latvijas Republikā. Ja iesniegti ražotāja autorizēta pārstāvja izsniegti apliecinoši dokumenti, tad tie ir jāpapildina ar ražotāja izdotu dokumentu, kas apliecina šī autorizētā pārstāvja tiesības nodot pilnvarojumu trešajām pusēm ražotāja produkta izplatīšanai;</t>
  </si>
  <si>
    <t>8.</t>
  </si>
  <si>
    <t>Pretendenta rīcībā ir ne mazāk kā viens servisa inženieris, kurš ir piedāvātās Preces ražotāja apmācīts un sertificēts medicīnas aprīkojuma uzstādīšanai, garantijas remonta un apkopes veikšanai Latvijas Republikā (piedāvājumam jāpievieno ražotāja izsniegtu speciālista sertifikāta kopiju);</t>
  </si>
  <si>
    <t>9.</t>
  </si>
  <si>
    <t>* Pretendenta tehniskajā piedāvājumā norāda Preces ražotāju un modelim atbilstošos parametrus;</t>
  </si>
  <si>
    <t>10.</t>
  </si>
  <si>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</si>
  <si>
    <t>Daudzums:</t>
  </si>
  <si>
    <t>1.1.21</t>
  </si>
  <si>
    <t>1.2.5</t>
  </si>
  <si>
    <t>1.1.22</t>
  </si>
  <si>
    <t>1.1.23</t>
  </si>
  <si>
    <t>1.1.24</t>
  </si>
  <si>
    <t>1.1.25</t>
  </si>
  <si>
    <t>1.1.26</t>
  </si>
  <si>
    <t>1.1.27</t>
  </si>
  <si>
    <t>1.2.6</t>
  </si>
  <si>
    <t>1.2.7</t>
  </si>
  <si>
    <t>1.2.8</t>
  </si>
  <si>
    <t>1.2.9</t>
  </si>
  <si>
    <t>1.2.10</t>
  </si>
  <si>
    <t>2.2.</t>
  </si>
  <si>
    <t>2.2.1</t>
  </si>
  <si>
    <t>2.2.2</t>
  </si>
  <si>
    <t>2.2.3</t>
  </si>
  <si>
    <t>2.2.4</t>
  </si>
  <si>
    <t>Videolaringoskops</t>
  </si>
  <si>
    <t>1. daļa - Videolaringoskops</t>
  </si>
  <si>
    <t>2. daļa - Fibrobronhoskops</t>
  </si>
  <si>
    <t>Fibrobronhoskops</t>
  </si>
  <si>
    <t>Barošana: uzlādējamas baterijas nodrošina vismaz 60 min laikā nepārtrauktu darbu. Baterijas uzlādi nodrošina uzlādes stacija.</t>
  </si>
  <si>
    <t>TFT LCD tipa monitors;</t>
  </si>
  <si>
    <t>Video ierakstu un attēlu saglabāšanai paredzēts ports SD kartei un/vai izeja USB datu nesējam;</t>
  </si>
  <si>
    <t>Ar taustiņiem attēla fiksācijai, video ieraksta un attēla saglabāšanai;</t>
  </si>
  <si>
    <t>Ar HDMI izeju pieslēgumam pie monitora operāciju zālē;</t>
  </si>
  <si>
    <t>Izturīgs korpuss;</t>
  </si>
  <si>
    <t>Aprīkots ar stiprinājumiem pie statīva;</t>
  </si>
  <si>
    <t>Barošana: uzlādējamas baterijas nodrošina vismaz 120 min laikā nepārtrauktu darbu, tīkla adapters 220-240 V, 50 Hz;</t>
  </si>
  <si>
    <t>Dezinficējams;</t>
  </si>
  <si>
    <t>Videolaringoskops nodrošina elpceļu vizualizāciju un grūtu intubāciju veikšanu.</t>
  </si>
  <si>
    <t>Savieno videolaringoskopa spoguli ar monitoru;</t>
  </si>
  <si>
    <t>Viegli pārvietojams starp laringoskopa spoguļiem.</t>
  </si>
  <si>
    <t>Iespējams regulēt monitora leņķi;</t>
  </si>
  <si>
    <t>Savietojams ar videolaringoskopa spoguļiem;</t>
  </si>
  <si>
    <t>Izmērs vismaz 7” pa diagonāli ar izšķirtspēju ne mazāk kā 1280 x 800;</t>
  </si>
  <si>
    <t>Izmērs vismaz 3.5” pa diagonāli ar izšķirtspēju ne mazāk kā 320 x 240;</t>
  </si>
  <si>
    <t>Prasības videolaringoskopa spoguļiem</t>
  </si>
  <si>
    <t>Prasības portatīvam monitoram</t>
  </si>
  <si>
    <t>Prasības monitoram</t>
  </si>
  <si>
    <t>Prasības videolaringoskopa elektroniskajam modulim</t>
  </si>
  <si>
    <t>Prasības statīvam</t>
  </si>
  <si>
    <t>Prasības somai sistēmas pārvietošanai un uzglabāšanai</t>
  </si>
  <si>
    <t>1.1.28</t>
  </si>
  <si>
    <t>1.1.29</t>
  </si>
  <si>
    <t>1.1.30</t>
  </si>
  <si>
    <t>Daudzreiz lietojami;</t>
  </si>
  <si>
    <t>CMOS tipa tehnoloģija;</t>
  </si>
  <si>
    <t>Ar distālo lēcu;</t>
  </si>
  <si>
    <t>LED apgaismojums optimālai vizualizācijai;</t>
  </si>
  <si>
    <t>Lēcu pretaizsvīšanas sistēma;</t>
  </si>
  <si>
    <t xml:space="preserve">Nerūsējošā tērauda Dorges tipa laringoskopa spogulis ar ergonomisku rokturi; </t>
  </si>
  <si>
    <t>Paredzēts tīrīšanai, augsta līmeņa dezinfekcijai un sterizilizācijai.</t>
  </si>
  <si>
    <t>1.1.31</t>
  </si>
  <si>
    <t>No ūdens necaurlaidīga un izturīga materiāla.</t>
  </si>
  <si>
    <t>Komplektācija</t>
  </si>
  <si>
    <t xml:space="preserve">Kopējā vērtējamā cena 1. daļai, EUR bez PVN: </t>
  </si>
  <si>
    <t>Daudzums (gab.):</t>
  </si>
  <si>
    <t>Cena par 1 vienību:</t>
  </si>
  <si>
    <t>Apskates leņķis uz augšu/uz leju ne mazāks kā 180º/90º;</t>
  </si>
  <si>
    <t>Redzes lauks ne mazāks kā 90º;</t>
  </si>
  <si>
    <t>Darba garums 600 mm±5%;</t>
  </si>
  <si>
    <t>Darba kanāla iekšējais diametrs ne mazāks kā 2,2 mm;</t>
  </si>
  <si>
    <t>Portatīvs LED gaismas avots atkārtoti lādējams ar maināmu akumulatoru vai izmanto standarta baterijas;</t>
  </si>
  <si>
    <t>Portatīvs gaismas avots ar baterijām;</t>
  </si>
  <si>
    <t>Pārnēsāšanas un uzglabāšanas koferis;</t>
  </si>
  <si>
    <t>Atkārtojami lietojamas svešķermeņu satveršanas standziņas;</t>
  </si>
  <si>
    <t>Tīrīšanas birstītes;</t>
  </si>
  <si>
    <t>Noplūdes testeris;</t>
  </si>
  <si>
    <t>Atsūkšanas vārsts;</t>
  </si>
  <si>
    <t>Darba kanāla vāciņš;</t>
  </si>
  <si>
    <t>Irigācijas adapters;</t>
  </si>
  <si>
    <t>Adapteri endoskopa dezinfekcijai slimnīcā esošajā Olympus automātiskajā mazgāšanas/ dezinfekcijas mašīnā;</t>
  </si>
  <si>
    <t>Adapteri endoskopa dezinfekcijai slimnīcā esošajā Belimed automatiskājā mazgāšanas/ dezinfekcijas mašīnā;</t>
  </si>
  <si>
    <t>2.2.5</t>
  </si>
  <si>
    <t>2.2.6</t>
  </si>
  <si>
    <t>2.2.7</t>
  </si>
  <si>
    <t>2.2.8</t>
  </si>
  <si>
    <t>2.2.9</t>
  </si>
  <si>
    <t>2.2.10</t>
  </si>
  <si>
    <t xml:space="preserve">Kopējā vērtējamā cena 2. daļai, EUR bez PVN: </t>
  </si>
  <si>
    <t>Portatīvs fibrooptiskais bronhoskops ar iespēju lietot bez stacionāra gaismas avota, paredzēts lietošanai intubācijām, bronholoģiskiem izmeklējumiem un biopsiju veikšanai;</t>
  </si>
  <si>
    <t>Savietojams ar nodaļas lietošanā esošo endoskopa hermētisma pārbaudes testeri, bronhoskopa mazgāšanas un dezinficēšanas iekārtu;</t>
  </si>
  <si>
    <t>2.1.9</t>
  </si>
  <si>
    <t>Distālā gala ārējais diametrs robežās 4,8 - 5,9 mm;</t>
  </si>
  <si>
    <t>2.3.</t>
  </si>
  <si>
    <t>2.3.1</t>
  </si>
  <si>
    <t>1.3.</t>
  </si>
  <si>
    <t>1.3.1</t>
  </si>
  <si>
    <t>Iebūvēts ekrāns vismaz 3,5 collu liels, grozāms;</t>
  </si>
  <si>
    <t>Iespēja ierakstīt un saglabāt bildes un video, kā arī ierakstus vēlāk pārnest uz datoru.</t>
  </si>
  <si>
    <t>Apliecinājums, ka dezinficējams ar PAA (peracetic acid) šķidrumu;</t>
  </si>
  <si>
    <t>2.1.10</t>
  </si>
  <si>
    <t>2.1.11</t>
  </si>
  <si>
    <t>Profilaktiskā iekārtas apkope</t>
  </si>
  <si>
    <t>Daudzums (reizes/pusgadā):</t>
  </si>
  <si>
    <t>Cena:</t>
  </si>
  <si>
    <t>Tehniskā apkope</t>
  </si>
  <si>
    <t>Statīvs paredzēts monitora fiksācijai un laringoskopa sastāvdaļu  novietošanai;</t>
  </si>
  <si>
    <t>Augstums vismaz 100 cm;</t>
  </si>
  <si>
    <t>Statīvs ar vismaz pieciem antistatisķiem riteņiem;</t>
  </si>
  <si>
    <t>Ar grozu;</t>
  </si>
  <si>
    <t>Ar stiprinājumu monitoram.</t>
  </si>
  <si>
    <t>Videolaringoskopa elektroniskais modulis;</t>
  </si>
  <si>
    <t>Monitors;</t>
  </si>
  <si>
    <t>Portatīvais monitors ar uzlādes staciju;</t>
  </si>
  <si>
    <t>SD karte un/vai USB atmiņa;</t>
  </si>
  <si>
    <t>Videolaringoskopa spogulis Macintosh tipa 4.izmērs;</t>
  </si>
  <si>
    <t>Videolaringoskopa spogulis Dorges tipa pieaugušo ar piederumiem sterilizācijai;</t>
  </si>
  <si>
    <t>Stilete (40-45 cm);</t>
  </si>
  <si>
    <t>Videolaringoskopa spogulis Dorges tipa bērnu ar piederumiem sterilizācijai;</t>
  </si>
  <si>
    <t>Statīvs;</t>
  </si>
  <si>
    <t>Soma komplekta pārvietošanai un uzglabāšanai.</t>
  </si>
  <si>
    <t>36 mēnešu pēcgarantijas pilna servisa summa.</t>
  </si>
  <si>
    <t>2377</t>
  </si>
  <si>
    <t>Piegāde 4 mēnešu laikā no pasūtījuma saņemšanas dienas;</t>
  </si>
  <si>
    <t>Nerūsējošā tērauda Macintosh tipa 4.izmēra laringoskopa spogulis ar ergonomisku rokturi;</t>
  </si>
  <si>
    <t xml:space="preserve">Tehniskā specifikācija/ Tehniskais-finanšu piedāvājums (forma) </t>
  </si>
  <si>
    <t>2. pielikums
Sarunu procedūras nolikumam
ID Nr. PSKUS 2021/36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</si>
</sst>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quot;€&quot;\ * #,##0.00_-;\-&quot;€&quot;\ * #,##0.00_-;_-&quot;€&quot;\ * &quot;-&quot;??_-;_-@_-"/>
    <numFmt numFmtId="165" formatCode="_-[$Ls-426]\ * #,##0.00_-;\-[$Ls-426]\ * #,##0.00_-;_-[$Ls-426]\ * &quot;-&quot;??_-;_-@_-"/>
  </numFmts>
  <fonts count="23" x14ac:knownFonts="1">
    <font>
      <sz val="11"/>
      <color theme="1"/>
      <name val="Calibri"/>
      <family val="2"/>
      <scheme val="minor"/>
    </font>
    <font>
      <sz val="11"/>
      <color theme="1"/>
      <name val="Calibri"/>
      <family val="2"/>
      <scheme val="minor"/>
    </font>
    <font>
      <sz val="10"/>
      <color theme="1"/>
      <name val="Times New Roman"/>
      <family val="1"/>
      <charset val="186"/>
    </font>
    <font>
      <b/>
      <sz val="12"/>
      <name val="Times New Roman"/>
      <family val="1"/>
    </font>
    <font>
      <b/>
      <sz val="10"/>
      <name val="Times New Roman"/>
      <family val="1"/>
      <charset val="186"/>
    </font>
    <font>
      <sz val="10"/>
      <color rgb="FF000000"/>
      <name val="Times New Roman"/>
      <family val="1"/>
      <charset val="186"/>
    </font>
    <font>
      <b/>
      <i/>
      <sz val="12"/>
      <color theme="1"/>
      <name val="Times New Roman"/>
      <family val="1"/>
      <charset val="186"/>
    </font>
    <font>
      <b/>
      <sz val="12"/>
      <color theme="1"/>
      <name val="Times New Roman"/>
      <family val="1"/>
      <charset val="186"/>
    </font>
    <font>
      <sz val="10"/>
      <name val="Times New Roman"/>
      <family val="1"/>
    </font>
    <font>
      <sz val="10"/>
      <name val="Times New Roman"/>
      <family val="1"/>
      <charset val="186"/>
    </font>
    <font>
      <b/>
      <sz val="10"/>
      <color theme="1"/>
      <name val="Times New Roman"/>
      <family val="1"/>
      <charset val="186"/>
    </font>
    <font>
      <b/>
      <sz val="10"/>
      <name val="Times New Roman"/>
      <family val="1"/>
    </font>
    <font>
      <b/>
      <i/>
      <sz val="10"/>
      <name val="Times New Roman"/>
      <family val="1"/>
    </font>
    <font>
      <sz val="10"/>
      <name val="Arial"/>
      <family val="2"/>
      <charset val="186"/>
    </font>
    <font>
      <b/>
      <sz val="11"/>
      <color theme="1"/>
      <name val="Calibri"/>
      <family val="2"/>
      <charset val="186"/>
      <scheme val="minor"/>
    </font>
    <font>
      <sz val="8"/>
      <name val="Calibri"/>
      <family val="2"/>
      <scheme val="minor"/>
    </font>
    <font>
      <sz val="10"/>
      <name val="Times New Roman"/>
      <family val="1"/>
      <charset val="204"/>
    </font>
    <font>
      <sz val="10"/>
      <color theme="1"/>
      <name val="Calibri"/>
      <family val="2"/>
      <scheme val="minor"/>
    </font>
    <font>
      <sz val="10"/>
      <name val="Arial"/>
      <family val="2"/>
      <charset val="186"/>
    </font>
    <font>
      <b/>
      <sz val="10"/>
      <color rgb="FF000000"/>
      <name val="Times New Roman"/>
      <family val="1"/>
      <charset val="186"/>
    </font>
    <font>
      <b/>
      <sz val="11"/>
      <color rgb="FF5F6368"/>
      <name val="Arial"/>
      <family val="2"/>
      <charset val="186"/>
    </font>
    <font>
      <sz val="11"/>
      <color rgb="FFFF0000"/>
      <name val="Calibri"/>
      <family val="2"/>
      <scheme val="minor"/>
    </font>
    <font>
      <b/>
      <i/>
      <sz val="10"/>
      <name val="Times New Roman"/>
      <family val="1"/>
      <charset val="186"/>
    </font>
  </fonts>
  <fills count="10">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6" tint="-0.249977111117893"/>
        <bgColor indexed="64"/>
      </patternFill>
    </fill>
    <fill>
      <patternFill patternType="solid">
        <fgColor theme="5"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thin">
        <color auto="1"/>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top/>
      <bottom style="medium">
        <color indexed="64"/>
      </bottom>
      <diagonal/>
    </border>
    <border>
      <left style="thin">
        <color auto="1"/>
      </left>
      <right/>
      <top/>
      <bottom/>
      <diagonal/>
    </border>
    <border>
      <left style="thin">
        <color auto="1"/>
      </left>
      <right/>
      <top style="thin">
        <color auto="1"/>
      </top>
      <bottom/>
      <diagonal/>
    </border>
  </borders>
  <cellStyleXfs count="9">
    <xf numFmtId="0" fontId="0" fillId="0" borderId="0"/>
    <xf numFmtId="165" fontId="2" fillId="0" borderId="0">
      <alignment vertical="center" wrapText="1"/>
    </xf>
    <xf numFmtId="0" fontId="13" fillId="0" borderId="0"/>
    <xf numFmtId="0" fontId="13" fillId="0" borderId="0"/>
    <xf numFmtId="164" fontId="1" fillId="0" borderId="0" applyFont="0" applyFill="0" applyBorder="0" applyAlignment="0" applyProtection="0"/>
    <xf numFmtId="0" fontId="13" fillId="0" borderId="0"/>
    <xf numFmtId="0" fontId="13" fillId="0" borderId="0"/>
    <xf numFmtId="44" fontId="1" fillId="0" borderId="0" applyFont="0" applyFill="0" applyBorder="0" applyAlignment="0" applyProtection="0"/>
    <xf numFmtId="0" fontId="18" fillId="0" borderId="0"/>
  </cellStyleXfs>
  <cellXfs count="91">
    <xf numFmtId="0" fontId="0" fillId="0" borderId="0" xfId="0"/>
    <xf numFmtId="0" fontId="3" fillId="2" borderId="2" xfId="1" applyNumberFormat="1" applyFont="1" applyFill="1" applyBorder="1" applyAlignment="1">
      <alignment horizontal="left" vertical="top" wrapText="1"/>
    </xf>
    <xf numFmtId="0" fontId="3" fillId="2" borderId="1" xfId="1" applyNumberFormat="1" applyFont="1" applyFill="1" applyBorder="1" applyAlignment="1">
      <alignment horizontal="center" vertical="center" wrapText="1"/>
    </xf>
    <xf numFmtId="0" fontId="0" fillId="0" borderId="0" xfId="0" applyAlignment="1">
      <alignment horizontal="left" vertical="top" wrapText="1"/>
    </xf>
    <xf numFmtId="0" fontId="2" fillId="0" borderId="4" xfId="1" applyNumberFormat="1" applyFont="1" applyBorder="1" applyAlignment="1">
      <alignment horizontal="left" vertical="top" wrapText="1"/>
    </xf>
    <xf numFmtId="0" fontId="2" fillId="0" borderId="0" xfId="1" applyNumberFormat="1" applyFont="1" applyBorder="1" applyAlignment="1">
      <alignment horizontal="left" vertical="center" wrapText="1"/>
    </xf>
    <xf numFmtId="49" fontId="8" fillId="0" borderId="1" xfId="0" applyNumberFormat="1" applyFont="1" applyFill="1" applyBorder="1" applyAlignment="1">
      <alignment horizontal="right" vertical="center" wrapText="1"/>
    </xf>
    <xf numFmtId="0" fontId="8" fillId="0" borderId="2" xfId="0" quotePrefix="1" applyNumberFormat="1" applyFont="1" applyFill="1" applyBorder="1" applyAlignment="1">
      <alignment horizontal="right" vertical="top" wrapText="1"/>
    </xf>
    <xf numFmtId="0" fontId="2" fillId="0" borderId="1" xfId="1" applyNumberFormat="1" applyBorder="1" applyAlignment="1">
      <alignment horizontal="center" vertical="center" wrapText="1"/>
    </xf>
    <xf numFmtId="0" fontId="9" fillId="0" borderId="1" xfId="3" applyFont="1" applyFill="1" applyBorder="1" applyAlignment="1">
      <alignment horizontal="left" vertical="top" wrapText="1"/>
    </xf>
    <xf numFmtId="49" fontId="8" fillId="0" borderId="6" xfId="0" applyNumberFormat="1" applyFont="1" applyFill="1" applyBorder="1" applyAlignment="1">
      <alignment horizontal="right" vertical="center" wrapText="1"/>
    </xf>
    <xf numFmtId="0" fontId="4" fillId="0" borderId="7" xfId="0" quotePrefix="1" applyNumberFormat="1" applyFont="1" applyFill="1" applyBorder="1" applyAlignment="1">
      <alignment horizontal="right" vertical="top" wrapText="1"/>
    </xf>
    <xf numFmtId="0" fontId="4" fillId="0" borderId="2" xfId="0" quotePrefix="1" applyNumberFormat="1" applyFont="1" applyFill="1" applyBorder="1" applyAlignment="1">
      <alignment horizontal="right" vertical="top" wrapText="1"/>
    </xf>
    <xf numFmtId="0" fontId="9" fillId="0" borderId="9" xfId="3" applyFont="1" applyFill="1" applyBorder="1" applyAlignment="1">
      <alignment horizontal="left" vertical="top" wrapText="1"/>
    </xf>
    <xf numFmtId="0" fontId="8" fillId="3" borderId="2" xfId="0" quotePrefix="1" applyNumberFormat="1" applyFont="1" applyFill="1" applyBorder="1" applyAlignment="1">
      <alignment horizontal="right" vertical="top" wrapText="1"/>
    </xf>
    <xf numFmtId="0" fontId="12" fillId="6" borderId="2" xfId="1" applyNumberFormat="1" applyFont="1" applyFill="1" applyBorder="1" applyAlignment="1">
      <alignment horizontal="right" vertical="center" wrapText="1"/>
    </xf>
    <xf numFmtId="0" fontId="12" fillId="6" borderId="2" xfId="1" quotePrefix="1" applyNumberFormat="1" applyFont="1" applyFill="1" applyBorder="1" applyAlignment="1">
      <alignment vertical="center" wrapText="1"/>
    </xf>
    <xf numFmtId="49" fontId="9" fillId="0" borderId="1" xfId="1" quotePrefix="1" applyNumberFormat="1" applyFont="1" applyFill="1" applyBorder="1" applyAlignment="1">
      <alignment horizontal="right" vertical="center" wrapText="1"/>
    </xf>
    <xf numFmtId="0" fontId="2" fillId="0" borderId="1" xfId="1" applyNumberFormat="1" applyFont="1" applyBorder="1" applyAlignment="1">
      <alignment horizontal="center" vertical="center" wrapText="1"/>
    </xf>
    <xf numFmtId="0" fontId="17" fillId="0" borderId="0" xfId="0" applyFont="1"/>
    <xf numFmtId="0" fontId="9" fillId="0" borderId="1" xfId="1" applyNumberFormat="1" applyFont="1" applyFill="1" applyBorder="1" applyAlignment="1">
      <alignment horizontal="right" vertical="center" wrapText="1"/>
    </xf>
    <xf numFmtId="0" fontId="9" fillId="0" borderId="7" xfId="3" applyFont="1" applyFill="1" applyBorder="1" applyAlignment="1">
      <alignment horizontal="left" vertical="top" wrapText="1"/>
    </xf>
    <xf numFmtId="0" fontId="2" fillId="0" borderId="7" xfId="1" applyNumberFormat="1" applyBorder="1" applyAlignment="1">
      <alignment horizontal="center" vertical="center" wrapText="1"/>
    </xf>
    <xf numFmtId="0" fontId="0" fillId="0" borderId="0" xfId="0" applyAlignment="1">
      <alignment wrapText="1"/>
    </xf>
    <xf numFmtId="44" fontId="0" fillId="4" borderId="10" xfId="7" applyFont="1" applyFill="1" applyBorder="1" applyAlignment="1">
      <alignment horizontal="center" vertical="center"/>
    </xf>
    <xf numFmtId="0" fontId="12" fillId="5" borderId="1" xfId="1" quotePrefix="1" applyNumberFormat="1" applyFont="1" applyFill="1" applyBorder="1" applyAlignment="1">
      <alignment horizontal="left" vertical="center" wrapText="1"/>
    </xf>
    <xf numFmtId="49" fontId="8" fillId="0" borderId="1" xfId="1" quotePrefix="1" applyNumberFormat="1" applyFont="1" applyFill="1" applyBorder="1" applyAlignment="1">
      <alignment horizontal="right" vertical="center" wrapText="1"/>
    </xf>
    <xf numFmtId="0" fontId="14" fillId="4" borderId="11" xfId="0" applyFont="1" applyFill="1" applyBorder="1" applyAlignment="1">
      <alignment horizontal="center" vertical="center" wrapText="1"/>
    </xf>
    <xf numFmtId="0" fontId="12" fillId="6" borderId="1" xfId="1" quotePrefix="1" applyNumberFormat="1" applyFont="1" applyFill="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19" fillId="7" borderId="12" xfId="0" applyFont="1" applyFill="1" applyBorder="1" applyAlignment="1">
      <alignment horizontal="left" vertical="center" wrapText="1"/>
    </xf>
    <xf numFmtId="49" fontId="0" fillId="0" borderId="0" xfId="0" applyNumberFormat="1"/>
    <xf numFmtId="49" fontId="9" fillId="0" borderId="1" xfId="1" applyNumberFormat="1" applyFont="1" applyFill="1" applyBorder="1" applyAlignment="1">
      <alignment horizontal="right" vertical="center" wrapText="1"/>
    </xf>
    <xf numFmtId="49" fontId="9" fillId="0" borderId="4" xfId="1" quotePrefix="1" applyNumberFormat="1" applyFont="1" applyFill="1" applyBorder="1" applyAlignment="1">
      <alignment horizontal="right" vertical="center" wrapText="1"/>
    </xf>
    <xf numFmtId="49" fontId="3" fillId="2" borderId="1" xfId="1" applyNumberFormat="1" applyFont="1" applyFill="1" applyBorder="1" applyAlignment="1">
      <alignment horizontal="center" vertical="center" wrapText="1"/>
    </xf>
    <xf numFmtId="49" fontId="12" fillId="5" borderId="2" xfId="1" applyNumberFormat="1" applyFont="1" applyFill="1" applyBorder="1" applyAlignment="1">
      <alignment horizontal="right" vertical="center" wrapText="1"/>
    </xf>
    <xf numFmtId="165" fontId="16" fillId="0" borderId="1" xfId="1" applyFont="1" applyBorder="1" applyAlignment="1">
      <alignment horizontal="left" vertical="top" wrapText="1"/>
    </xf>
    <xf numFmtId="0" fontId="5" fillId="0" borderId="14" xfId="0" applyFont="1" applyBorder="1" applyAlignment="1">
      <alignment horizontal="left" vertical="center" wrapText="1"/>
    </xf>
    <xf numFmtId="49" fontId="4" fillId="8" borderId="1" xfId="1" applyNumberFormat="1" applyFont="1" applyFill="1" applyBorder="1" applyAlignment="1">
      <alignment horizontal="center" vertical="center" wrapText="1"/>
    </xf>
    <xf numFmtId="0" fontId="4" fillId="8" borderId="1" xfId="1" applyNumberFormat="1" applyFont="1" applyFill="1" applyBorder="1" applyAlignment="1">
      <alignment horizontal="center" vertical="center" wrapText="1"/>
    </xf>
    <xf numFmtId="0" fontId="10" fillId="8" borderId="1" xfId="1" applyNumberFormat="1" applyFont="1" applyFill="1" applyBorder="1" applyAlignment="1">
      <alignment horizontal="center" vertical="center" wrapText="1"/>
    </xf>
    <xf numFmtId="0" fontId="20" fillId="0" borderId="0" xfId="0" applyFont="1"/>
    <xf numFmtId="0" fontId="9" fillId="0" borderId="12" xfId="0" applyFont="1" applyBorder="1" applyAlignment="1">
      <alignment horizontal="left" vertical="center" wrapText="1"/>
    </xf>
    <xf numFmtId="0" fontId="9" fillId="0" borderId="12" xfId="0" applyFont="1" applyFill="1" applyBorder="1" applyAlignment="1">
      <alignment horizontal="left" vertical="center" wrapText="1"/>
    </xf>
    <xf numFmtId="0" fontId="21" fillId="0" borderId="0" xfId="0" applyFont="1"/>
    <xf numFmtId="44" fontId="2" fillId="9" borderId="1" xfId="7" applyFont="1" applyFill="1" applyBorder="1" applyAlignment="1">
      <alignment horizontal="center" vertical="center" wrapText="1"/>
    </xf>
    <xf numFmtId="0" fontId="9" fillId="0" borderId="7" xfId="1" applyNumberFormat="1" applyFont="1" applyBorder="1" applyAlignment="1">
      <alignment horizontal="center" vertical="center" wrapText="1"/>
    </xf>
    <xf numFmtId="0" fontId="9" fillId="0" borderId="1" xfId="1" applyNumberFormat="1" applyFont="1" applyBorder="1" applyAlignment="1">
      <alignment horizontal="center" vertical="center" wrapText="1"/>
    </xf>
    <xf numFmtId="49" fontId="8" fillId="0" borderId="0" xfId="1" quotePrefix="1" applyNumberFormat="1" applyFont="1" applyFill="1" applyBorder="1" applyAlignment="1">
      <alignment horizontal="right" vertical="center" wrapText="1"/>
    </xf>
    <xf numFmtId="0" fontId="4" fillId="0" borderId="0" xfId="0" quotePrefix="1" applyNumberFormat="1" applyFont="1" applyFill="1" applyBorder="1" applyAlignment="1">
      <alignment horizontal="right" vertical="top" wrapText="1"/>
    </xf>
    <xf numFmtId="0" fontId="8" fillId="0" borderId="15" xfId="0" applyNumberFormat="1" applyFont="1" applyFill="1" applyBorder="1" applyAlignment="1">
      <alignment horizontal="center" vertical="center" wrapText="1"/>
    </xf>
    <xf numFmtId="44" fontId="2" fillId="9" borderId="9" xfId="7" applyFont="1" applyFill="1" applyBorder="1" applyAlignment="1">
      <alignment horizontal="center" vertical="center" wrapText="1"/>
    </xf>
    <xf numFmtId="0" fontId="9" fillId="0" borderId="1" xfId="1" quotePrefix="1" applyNumberFormat="1" applyFont="1" applyFill="1" applyBorder="1" applyAlignment="1">
      <alignment vertical="center" wrapText="1"/>
    </xf>
    <xf numFmtId="49" fontId="8" fillId="0" borderId="9" xfId="1" quotePrefix="1" applyNumberFormat="1" applyFont="1" applyFill="1" applyBorder="1" applyAlignment="1">
      <alignment horizontal="right" vertical="center" wrapText="1"/>
    </xf>
    <xf numFmtId="0" fontId="22" fillId="5" borderId="1" xfId="1" quotePrefix="1" applyNumberFormat="1" applyFont="1" applyFill="1" applyBorder="1" applyAlignment="1">
      <alignment horizontal="left" vertical="center" wrapText="1"/>
    </xf>
    <xf numFmtId="44" fontId="12" fillId="9" borderId="1" xfId="7" quotePrefix="1" applyFont="1" applyFill="1" applyBorder="1" applyAlignment="1">
      <alignment horizontal="left" vertical="center" wrapText="1"/>
    </xf>
    <xf numFmtId="0" fontId="9" fillId="0" borderId="17" xfId="3" applyFont="1" applyFill="1" applyBorder="1" applyAlignment="1">
      <alignment horizontal="left" vertical="top" wrapText="1"/>
    </xf>
    <xf numFmtId="0" fontId="9" fillId="0" borderId="1" xfId="1" quotePrefix="1" applyNumberFormat="1" applyFont="1" applyFill="1" applyBorder="1" applyAlignment="1">
      <alignment horizontal="center" vertical="center" wrapText="1"/>
    </xf>
    <xf numFmtId="0" fontId="5" fillId="0" borderId="14" xfId="0" applyFont="1" applyFill="1" applyBorder="1" applyAlignment="1">
      <alignment horizontal="left" vertical="center" wrapText="1"/>
    </xf>
    <xf numFmtId="0" fontId="9" fillId="0" borderId="16" xfId="1" applyNumberFormat="1" applyFont="1" applyFill="1" applyBorder="1" applyAlignment="1">
      <alignment horizontal="center" vertical="center" wrapText="1"/>
    </xf>
    <xf numFmtId="44" fontId="0" fillId="0" borderId="0" xfId="7" applyFont="1"/>
    <xf numFmtId="49" fontId="8" fillId="0" borderId="2" xfId="1" quotePrefix="1" applyNumberFormat="1" applyFont="1" applyFill="1" applyBorder="1" applyAlignment="1">
      <alignment horizontal="center" vertical="center" wrapText="1"/>
    </xf>
    <xf numFmtId="49" fontId="8" fillId="0" borderId="5" xfId="1" quotePrefix="1" applyNumberFormat="1" applyFont="1" applyFill="1" applyBorder="1" applyAlignment="1">
      <alignment horizontal="center" vertical="center" wrapText="1"/>
    </xf>
    <xf numFmtId="49" fontId="8" fillId="0" borderId="3" xfId="1" quotePrefix="1" applyNumberFormat="1" applyFont="1" applyFill="1" applyBorder="1" applyAlignment="1">
      <alignment horizontal="center" vertical="center" wrapText="1"/>
    </xf>
    <xf numFmtId="0" fontId="12" fillId="5" borderId="2" xfId="1" quotePrefix="1" applyNumberFormat="1" applyFont="1" applyFill="1" applyBorder="1" applyAlignment="1">
      <alignment horizontal="left" vertical="center" wrapText="1"/>
    </xf>
    <xf numFmtId="0" fontId="12" fillId="5" borderId="5" xfId="1" quotePrefix="1" applyNumberFormat="1" applyFont="1" applyFill="1" applyBorder="1" applyAlignment="1">
      <alignment horizontal="left" vertical="center" wrapText="1"/>
    </xf>
    <xf numFmtId="0" fontId="12" fillId="5" borderId="3" xfId="1" quotePrefix="1" applyNumberFormat="1" applyFont="1" applyFill="1" applyBorder="1" applyAlignment="1">
      <alignment horizontal="left" vertical="center" wrapText="1"/>
    </xf>
    <xf numFmtId="0" fontId="7" fillId="0" borderId="0" xfId="1" applyNumberFormat="1" applyFont="1" applyAlignment="1">
      <alignment horizontal="center" vertical="center" wrapText="1"/>
    </xf>
    <xf numFmtId="0" fontId="6" fillId="0" borderId="0" xfId="1" applyNumberFormat="1" applyFont="1" applyBorder="1" applyAlignment="1">
      <alignment horizontal="center" wrapText="1"/>
    </xf>
    <xf numFmtId="0" fontId="4" fillId="0" borderId="0" xfId="1" applyNumberFormat="1" applyFont="1" applyFill="1" applyBorder="1" applyAlignment="1">
      <alignment horizontal="left" vertical="center" wrapText="1"/>
    </xf>
    <xf numFmtId="0" fontId="9" fillId="0" borderId="1" xfId="1" applyNumberFormat="1" applyFont="1" applyFill="1" applyBorder="1" applyAlignment="1">
      <alignment vertical="top"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44" fontId="8" fillId="3" borderId="2" xfId="7" applyFont="1" applyFill="1" applyBorder="1" applyAlignment="1">
      <alignment horizontal="center" vertical="center" wrapText="1"/>
    </xf>
    <xf numFmtId="44" fontId="8" fillId="3" borderId="3" xfId="7" applyFont="1" applyFill="1" applyBorder="1" applyAlignment="1">
      <alignment horizontal="center" vertical="center" wrapText="1"/>
    </xf>
    <xf numFmtId="44" fontId="8" fillId="3" borderId="2" xfId="7" applyNumberFormat="1" applyFont="1" applyFill="1" applyBorder="1" applyAlignment="1">
      <alignment horizontal="center" vertical="center" wrapText="1"/>
    </xf>
    <xf numFmtId="0" fontId="11" fillId="2" borderId="2" xfId="1" applyNumberFormat="1" applyFont="1" applyFill="1" applyBorder="1" applyAlignment="1">
      <alignment horizontal="center" vertical="center" wrapText="1"/>
    </xf>
    <xf numFmtId="0" fontId="11" fillId="2" borderId="3" xfId="1" applyNumberFormat="1" applyFont="1" applyFill="1" applyBorder="1" applyAlignment="1">
      <alignment horizontal="center" vertical="center" wrapText="1"/>
    </xf>
    <xf numFmtId="0" fontId="9" fillId="0" borderId="1" xfId="0" quotePrefix="1" applyNumberFormat="1" applyFont="1" applyFill="1" applyBorder="1" applyAlignment="1">
      <alignment vertical="top" wrapText="1"/>
    </xf>
    <xf numFmtId="0" fontId="8" fillId="0" borderId="7"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12" fillId="6" borderId="2" xfId="1" quotePrefix="1" applyNumberFormat="1" applyFont="1" applyFill="1" applyBorder="1" applyAlignment="1">
      <alignment horizontal="left" vertical="center" wrapText="1"/>
    </xf>
    <xf numFmtId="0" fontId="12" fillId="6" borderId="5" xfId="1" quotePrefix="1" applyNumberFormat="1" applyFont="1" applyFill="1" applyBorder="1" applyAlignment="1">
      <alignment horizontal="left" vertical="center" wrapText="1"/>
    </xf>
    <xf numFmtId="0" fontId="12" fillId="6" borderId="3" xfId="1" quotePrefix="1" applyNumberFormat="1" applyFont="1" applyFill="1" applyBorder="1" applyAlignment="1">
      <alignment horizontal="left"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9" fillId="0" borderId="0" xfId="0" applyFont="1" applyFill="1" applyAlignment="1">
      <alignment horizontal="right" vertical="center" wrapText="1"/>
    </xf>
    <xf numFmtId="0" fontId="9" fillId="0" borderId="0" xfId="0" applyFont="1" applyFill="1" applyAlignment="1">
      <alignment horizontal="right" vertical="center" wrapText="1"/>
    </xf>
  </cellXfs>
  <cellStyles count="9">
    <cellStyle name="Currency" xfId="7" builtinId="4"/>
    <cellStyle name="Currency 2" xfId="4" xr:uid="{00000000-0005-0000-0000-000000000000}"/>
    <cellStyle name="Normal" xfId="0" builtinId="0"/>
    <cellStyle name="Normal 2" xfId="2" xr:uid="{00000000-0005-0000-0000-000002000000}"/>
    <cellStyle name="Normal 2 5" xfId="3" xr:uid="{00000000-0005-0000-0000-000003000000}"/>
    <cellStyle name="Normal 3" xfId="5" xr:uid="{8126BF4C-7873-4E86-8AC9-6023319AEBEB}"/>
    <cellStyle name="Normal 3 2" xfId="6" xr:uid="{A2325783-C1B3-4FCF-B1C4-22D03BB96FA0}"/>
    <cellStyle name="Normal 4" xfId="1" xr:uid="{00000000-0005-0000-0000-000004000000}"/>
    <cellStyle name="Normal 5" xfId="8" xr:uid="{3F00E9B4-AD7D-4710-970C-6A506F9093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9"/>
  <sheetViews>
    <sheetView tabSelected="1" workbookViewId="0">
      <selection activeCell="C1" sqref="C1:D1"/>
    </sheetView>
  </sheetViews>
  <sheetFormatPr defaultRowHeight="15" x14ac:dyDescent="0.25"/>
  <cols>
    <col min="1" max="1" width="6.5703125" style="34" customWidth="1"/>
    <col min="2" max="2" width="60" style="3" customWidth="1"/>
    <col min="3" max="3" width="53.85546875" customWidth="1"/>
    <col min="4" max="4" width="23.42578125" customWidth="1"/>
    <col min="6" max="6" width="11.85546875" bestFit="1" customWidth="1"/>
  </cols>
  <sheetData>
    <row r="1" spans="1:4" ht="43.5" customHeight="1" x14ac:dyDescent="0.25">
      <c r="C1" s="89" t="s">
        <v>190</v>
      </c>
      <c r="D1" s="89"/>
    </row>
    <row r="3" spans="1:4" ht="15.75" customHeight="1" x14ac:dyDescent="0.25">
      <c r="A3" s="70" t="s">
        <v>189</v>
      </c>
      <c r="B3" s="70"/>
      <c r="C3" s="70"/>
      <c r="D3" s="70"/>
    </row>
    <row r="4" spans="1:4" ht="15.75" x14ac:dyDescent="0.25">
      <c r="A4" s="71" t="s">
        <v>90</v>
      </c>
      <c r="B4" s="71"/>
      <c r="C4" s="71"/>
      <c r="D4" s="71"/>
    </row>
    <row r="5" spans="1:4" x14ac:dyDescent="0.25">
      <c r="A5" s="72" t="s">
        <v>8</v>
      </c>
      <c r="B5" s="72"/>
      <c r="C5" s="72"/>
      <c r="D5" s="72"/>
    </row>
    <row r="6" spans="1:4" ht="30" customHeight="1" x14ac:dyDescent="0.25">
      <c r="A6" s="35" t="s">
        <v>1</v>
      </c>
      <c r="B6" s="73" t="s">
        <v>56</v>
      </c>
      <c r="C6" s="73"/>
      <c r="D6" s="73"/>
    </row>
    <row r="7" spans="1:4" x14ac:dyDescent="0.25">
      <c r="A7" s="35" t="s">
        <v>2</v>
      </c>
      <c r="B7" s="73" t="s">
        <v>187</v>
      </c>
      <c r="C7" s="73"/>
      <c r="D7" s="73"/>
    </row>
    <row r="8" spans="1:4" ht="18" customHeight="1" x14ac:dyDescent="0.25">
      <c r="A8" s="35" t="s">
        <v>3</v>
      </c>
      <c r="B8" s="73" t="s">
        <v>58</v>
      </c>
      <c r="C8" s="73"/>
      <c r="D8" s="73"/>
    </row>
    <row r="9" spans="1:4" ht="27" customHeight="1" x14ac:dyDescent="0.25">
      <c r="A9" s="35" t="s">
        <v>4</v>
      </c>
      <c r="B9" s="73" t="s">
        <v>59</v>
      </c>
      <c r="C9" s="73"/>
      <c r="D9" s="73"/>
    </row>
    <row r="10" spans="1:4" ht="17.25" customHeight="1" x14ac:dyDescent="0.25">
      <c r="A10" s="35" t="s">
        <v>5</v>
      </c>
      <c r="B10" s="73" t="s">
        <v>60</v>
      </c>
      <c r="C10" s="73"/>
      <c r="D10" s="73"/>
    </row>
    <row r="11" spans="1:4" ht="15" customHeight="1" x14ac:dyDescent="0.25">
      <c r="A11" s="35" t="s">
        <v>6</v>
      </c>
      <c r="B11" s="73" t="s">
        <v>61</v>
      </c>
      <c r="C11" s="73"/>
      <c r="D11" s="73"/>
    </row>
    <row r="12" spans="1:4" ht="43.5" customHeight="1" x14ac:dyDescent="0.25">
      <c r="A12" s="35" t="s">
        <v>62</v>
      </c>
      <c r="B12" s="81" t="s">
        <v>63</v>
      </c>
      <c r="C12" s="81"/>
      <c r="D12" s="81"/>
    </row>
    <row r="13" spans="1:4" ht="27" customHeight="1" x14ac:dyDescent="0.25">
      <c r="A13" s="35" t="s">
        <v>64</v>
      </c>
      <c r="B13" s="73" t="s">
        <v>65</v>
      </c>
      <c r="C13" s="73"/>
      <c r="D13" s="73"/>
    </row>
    <row r="14" spans="1:4" ht="15.75" customHeight="1" x14ac:dyDescent="0.25">
      <c r="A14" s="35" t="s">
        <v>66</v>
      </c>
      <c r="B14" s="73" t="s">
        <v>67</v>
      </c>
      <c r="C14" s="73"/>
      <c r="D14" s="73"/>
    </row>
    <row r="15" spans="1:4" ht="27.75" customHeight="1" x14ac:dyDescent="0.25">
      <c r="A15" s="35" t="s">
        <v>68</v>
      </c>
      <c r="B15" s="73" t="s">
        <v>69</v>
      </c>
      <c r="C15" s="73"/>
      <c r="D15" s="73"/>
    </row>
    <row r="16" spans="1:4" x14ac:dyDescent="0.25">
      <c r="A16" s="36"/>
      <c r="B16" s="4"/>
      <c r="C16" s="5"/>
      <c r="D16" s="5"/>
    </row>
    <row r="17" spans="1:6" ht="25.5" x14ac:dyDescent="0.25">
      <c r="A17" s="41" t="s">
        <v>0</v>
      </c>
      <c r="B17" s="42" t="s">
        <v>9</v>
      </c>
      <c r="C17" s="43" t="s">
        <v>10</v>
      </c>
      <c r="D17" s="43" t="s">
        <v>11</v>
      </c>
    </row>
    <row r="18" spans="1:6" ht="20.25" customHeight="1" x14ac:dyDescent="0.25">
      <c r="A18" s="37" t="s">
        <v>1</v>
      </c>
      <c r="B18" s="1" t="s">
        <v>89</v>
      </c>
      <c r="C18" s="79"/>
      <c r="D18" s="80"/>
    </row>
    <row r="19" spans="1:6" x14ac:dyDescent="0.25">
      <c r="A19" s="6"/>
      <c r="B19" s="7" t="s">
        <v>12</v>
      </c>
      <c r="C19" s="74">
        <v>2</v>
      </c>
      <c r="D19" s="75"/>
    </row>
    <row r="20" spans="1:6" x14ac:dyDescent="0.25">
      <c r="A20" s="6"/>
      <c r="B20" s="14" t="s">
        <v>13</v>
      </c>
      <c r="C20" s="76">
        <v>0</v>
      </c>
      <c r="D20" s="77"/>
    </row>
    <row r="21" spans="1:6" x14ac:dyDescent="0.25">
      <c r="A21" s="6"/>
      <c r="B21" s="14" t="s">
        <v>55</v>
      </c>
      <c r="C21" s="78">
        <f>SUM(D63:D72)*C19</f>
        <v>0</v>
      </c>
      <c r="D21" s="77"/>
      <c r="F21" s="63"/>
    </row>
    <row r="22" spans="1:6" x14ac:dyDescent="0.25">
      <c r="A22" s="6"/>
      <c r="B22" s="7" t="s">
        <v>14</v>
      </c>
      <c r="C22" s="74"/>
      <c r="D22" s="75"/>
    </row>
    <row r="23" spans="1:6" x14ac:dyDescent="0.25">
      <c r="A23" s="6"/>
      <c r="B23" s="7" t="s">
        <v>15</v>
      </c>
      <c r="C23" s="74"/>
      <c r="D23" s="75"/>
    </row>
    <row r="24" spans="1:6" x14ac:dyDescent="0.25">
      <c r="A24" s="38" t="s">
        <v>49</v>
      </c>
      <c r="B24" s="67" t="s">
        <v>16</v>
      </c>
      <c r="C24" s="68"/>
      <c r="D24" s="69"/>
    </row>
    <row r="25" spans="1:6" s="19" customFormat="1" ht="27" customHeight="1" x14ac:dyDescent="0.2">
      <c r="A25" s="26" t="s">
        <v>17</v>
      </c>
      <c r="B25" s="39" t="s">
        <v>102</v>
      </c>
      <c r="C25" s="18"/>
      <c r="D25" s="18"/>
    </row>
    <row r="26" spans="1:6" s="19" customFormat="1" ht="21" customHeight="1" x14ac:dyDescent="0.2">
      <c r="A26" s="26"/>
      <c r="B26" s="33" t="s">
        <v>112</v>
      </c>
      <c r="C26" s="18"/>
      <c r="D26" s="18"/>
    </row>
    <row r="27" spans="1:6" s="19" customFormat="1" ht="18" customHeight="1" x14ac:dyDescent="0.2">
      <c r="A27" s="26" t="s">
        <v>18</v>
      </c>
      <c r="B27" s="29" t="s">
        <v>103</v>
      </c>
      <c r="C27" s="18"/>
      <c r="D27" s="18"/>
    </row>
    <row r="28" spans="1:6" s="19" customFormat="1" ht="18.75" customHeight="1" x14ac:dyDescent="0.2">
      <c r="A28" s="26" t="s">
        <v>19</v>
      </c>
      <c r="B28" s="30" t="s">
        <v>104</v>
      </c>
      <c r="C28" s="18"/>
      <c r="D28" s="18"/>
    </row>
    <row r="29" spans="1:6" s="19" customFormat="1" ht="18.75" customHeight="1" x14ac:dyDescent="0.2">
      <c r="A29" s="26"/>
      <c r="B29" s="33" t="s">
        <v>111</v>
      </c>
      <c r="C29" s="18"/>
      <c r="D29" s="18"/>
    </row>
    <row r="30" spans="1:6" s="19" customFormat="1" ht="16.5" customHeight="1" x14ac:dyDescent="0.2">
      <c r="A30" s="26" t="s">
        <v>20</v>
      </c>
      <c r="B30" s="31" t="s">
        <v>94</v>
      </c>
      <c r="C30" s="18"/>
      <c r="D30" s="18"/>
    </row>
    <row r="31" spans="1:6" s="19" customFormat="1" ht="16.5" customHeight="1" x14ac:dyDescent="0.2">
      <c r="A31" s="26" t="s">
        <v>21</v>
      </c>
      <c r="B31" s="31" t="s">
        <v>107</v>
      </c>
      <c r="C31" s="18"/>
      <c r="D31" s="18"/>
    </row>
    <row r="32" spans="1:6" s="19" customFormat="1" ht="27.75" customHeight="1" x14ac:dyDescent="0.2">
      <c r="A32" s="26" t="s">
        <v>22</v>
      </c>
      <c r="B32" s="31" t="s">
        <v>95</v>
      </c>
      <c r="C32" s="18"/>
      <c r="D32" s="18"/>
    </row>
    <row r="33" spans="1:4" s="19" customFormat="1" ht="17.25" customHeight="1" x14ac:dyDescent="0.2">
      <c r="A33" s="26" t="s">
        <v>23</v>
      </c>
      <c r="B33" s="31" t="s">
        <v>101</v>
      </c>
      <c r="C33" s="18"/>
      <c r="D33" s="18"/>
    </row>
    <row r="34" spans="1:4" s="19" customFormat="1" ht="17.25" customHeight="1" x14ac:dyDescent="0.2">
      <c r="A34" s="26" t="s">
        <v>24</v>
      </c>
      <c r="B34" s="31" t="s">
        <v>96</v>
      </c>
      <c r="C34" s="18"/>
      <c r="D34" s="18"/>
    </row>
    <row r="35" spans="1:4" s="19" customFormat="1" ht="17.25" customHeight="1" x14ac:dyDescent="0.2">
      <c r="A35" s="26" t="s">
        <v>25</v>
      </c>
      <c r="B35" s="31" t="s">
        <v>97</v>
      </c>
      <c r="C35" s="18"/>
      <c r="D35" s="18"/>
    </row>
    <row r="36" spans="1:4" s="19" customFormat="1" ht="16.5" customHeight="1" x14ac:dyDescent="0.2">
      <c r="A36" s="26" t="s">
        <v>26</v>
      </c>
      <c r="B36" s="31" t="s">
        <v>98</v>
      </c>
      <c r="C36" s="18"/>
      <c r="D36" s="18"/>
    </row>
    <row r="37" spans="1:4" s="19" customFormat="1" ht="16.5" customHeight="1" x14ac:dyDescent="0.2">
      <c r="A37" s="26" t="s">
        <v>27</v>
      </c>
      <c r="B37" s="31" t="s">
        <v>99</v>
      </c>
      <c r="C37" s="18"/>
      <c r="D37" s="18"/>
    </row>
    <row r="38" spans="1:4" s="19" customFormat="1" ht="28.5" customHeight="1" x14ac:dyDescent="0.2">
      <c r="A38" s="26" t="s">
        <v>28</v>
      </c>
      <c r="B38" s="31" t="s">
        <v>100</v>
      </c>
      <c r="C38" s="18"/>
      <c r="D38" s="18"/>
    </row>
    <row r="39" spans="1:4" s="19" customFormat="1" ht="15.75" customHeight="1" x14ac:dyDescent="0.2">
      <c r="A39" s="26"/>
      <c r="B39" s="33" t="s">
        <v>110</v>
      </c>
      <c r="C39" s="18"/>
      <c r="D39" s="18"/>
    </row>
    <row r="40" spans="1:4" s="19" customFormat="1" ht="15.75" customHeight="1" x14ac:dyDescent="0.2">
      <c r="A40" s="26" t="s">
        <v>29</v>
      </c>
      <c r="B40" s="32" t="s">
        <v>106</v>
      </c>
      <c r="C40" s="18"/>
      <c r="D40" s="18"/>
    </row>
    <row r="41" spans="1:4" s="19" customFormat="1" ht="15.75" customHeight="1" x14ac:dyDescent="0.2">
      <c r="A41" s="26" t="s">
        <v>30</v>
      </c>
      <c r="B41" s="31" t="s">
        <v>108</v>
      </c>
      <c r="C41" s="18"/>
      <c r="D41" s="18"/>
    </row>
    <row r="42" spans="1:4" s="19" customFormat="1" ht="19.5" customHeight="1" x14ac:dyDescent="0.2">
      <c r="A42" s="26" t="s">
        <v>31</v>
      </c>
      <c r="B42" s="31" t="s">
        <v>105</v>
      </c>
      <c r="C42" s="18"/>
      <c r="D42" s="18"/>
    </row>
    <row r="43" spans="1:4" s="19" customFormat="1" ht="27.75" customHeight="1" x14ac:dyDescent="0.2">
      <c r="A43" s="26" t="s">
        <v>32</v>
      </c>
      <c r="B43" s="31" t="s">
        <v>93</v>
      </c>
      <c r="C43" s="18"/>
      <c r="D43" s="18"/>
    </row>
    <row r="44" spans="1:4" s="19" customFormat="1" ht="17.25" customHeight="1" x14ac:dyDescent="0.2">
      <c r="A44" s="26"/>
      <c r="B44" s="33" t="s">
        <v>109</v>
      </c>
      <c r="C44" s="18"/>
      <c r="D44" s="18"/>
    </row>
    <row r="45" spans="1:4" s="19" customFormat="1" ht="17.25" customHeight="1" x14ac:dyDescent="0.2">
      <c r="A45" s="26" t="s">
        <v>33</v>
      </c>
      <c r="B45" s="31" t="s">
        <v>118</v>
      </c>
      <c r="C45" s="18"/>
      <c r="D45" s="18"/>
    </row>
    <row r="46" spans="1:4" s="19" customFormat="1" ht="17.25" customHeight="1" x14ac:dyDescent="0.2">
      <c r="A46" s="26" t="s">
        <v>34</v>
      </c>
      <c r="B46" s="31" t="s">
        <v>119</v>
      </c>
      <c r="C46" s="18"/>
      <c r="D46" s="18"/>
    </row>
    <row r="47" spans="1:4" s="19" customFormat="1" ht="17.25" customHeight="1" x14ac:dyDescent="0.2">
      <c r="A47" s="26" t="s">
        <v>35</v>
      </c>
      <c r="B47" s="31" t="s">
        <v>120</v>
      </c>
      <c r="C47" s="18"/>
      <c r="D47" s="18"/>
    </row>
    <row r="48" spans="1:4" s="19" customFormat="1" ht="17.25" customHeight="1" x14ac:dyDescent="0.2">
      <c r="A48" s="26" t="s">
        <v>36</v>
      </c>
      <c r="B48" s="31" t="s">
        <v>121</v>
      </c>
      <c r="C48" s="18"/>
      <c r="D48" s="18"/>
    </row>
    <row r="49" spans="1:4" s="19" customFormat="1" ht="15.75" customHeight="1" x14ac:dyDescent="0.2">
      <c r="A49" s="26" t="s">
        <v>71</v>
      </c>
      <c r="B49" s="31" t="s">
        <v>122</v>
      </c>
      <c r="C49" s="18"/>
      <c r="D49" s="18"/>
    </row>
    <row r="50" spans="1:4" s="19" customFormat="1" ht="24.75" customHeight="1" x14ac:dyDescent="0.2">
      <c r="A50" s="26" t="s">
        <v>73</v>
      </c>
      <c r="B50" s="46" t="s">
        <v>123</v>
      </c>
      <c r="C50" s="18"/>
      <c r="D50" s="18"/>
    </row>
    <row r="51" spans="1:4" s="19" customFormat="1" ht="32.25" customHeight="1" x14ac:dyDescent="0.2">
      <c r="A51" s="26" t="s">
        <v>74</v>
      </c>
      <c r="B51" s="31" t="s">
        <v>188</v>
      </c>
      <c r="C51" s="18"/>
      <c r="D51" s="18"/>
    </row>
    <row r="52" spans="1:4" x14ac:dyDescent="0.25">
      <c r="A52" s="26" t="s">
        <v>75</v>
      </c>
      <c r="B52" s="31" t="s">
        <v>96</v>
      </c>
      <c r="C52" s="18"/>
      <c r="D52" s="18"/>
    </row>
    <row r="53" spans="1:4" x14ac:dyDescent="0.25">
      <c r="A53" s="26" t="s">
        <v>76</v>
      </c>
      <c r="B53" s="31" t="s">
        <v>124</v>
      </c>
      <c r="C53" s="18"/>
      <c r="D53" s="18"/>
    </row>
    <row r="54" spans="1:4" x14ac:dyDescent="0.25">
      <c r="A54" s="26"/>
      <c r="B54" s="33" t="s">
        <v>113</v>
      </c>
      <c r="C54" s="18"/>
      <c r="D54" s="18"/>
    </row>
    <row r="55" spans="1:4" ht="25.5" x14ac:dyDescent="0.25">
      <c r="A55" s="26" t="s">
        <v>77</v>
      </c>
      <c r="B55" s="31" t="s">
        <v>170</v>
      </c>
      <c r="C55" s="18"/>
      <c r="D55" s="18"/>
    </row>
    <row r="56" spans="1:4" x14ac:dyDescent="0.25">
      <c r="A56" s="26" t="s">
        <v>78</v>
      </c>
      <c r="B56" s="32" t="s">
        <v>171</v>
      </c>
      <c r="C56" s="18"/>
      <c r="D56" s="18"/>
    </row>
    <row r="57" spans="1:4" x14ac:dyDescent="0.25">
      <c r="A57" s="26" t="s">
        <v>115</v>
      </c>
      <c r="B57" s="29" t="s">
        <v>172</v>
      </c>
      <c r="C57" s="18"/>
      <c r="D57" s="18"/>
    </row>
    <row r="58" spans="1:4" x14ac:dyDescent="0.25">
      <c r="A58" s="26" t="s">
        <v>116</v>
      </c>
      <c r="B58" s="30" t="s">
        <v>173</v>
      </c>
      <c r="C58" s="18"/>
      <c r="D58" s="18"/>
    </row>
    <row r="59" spans="1:4" x14ac:dyDescent="0.25">
      <c r="A59" s="26" t="s">
        <v>117</v>
      </c>
      <c r="B59" s="29" t="s">
        <v>174</v>
      </c>
      <c r="C59" s="18"/>
      <c r="D59" s="18"/>
    </row>
    <row r="60" spans="1:4" x14ac:dyDescent="0.25">
      <c r="A60" s="26"/>
      <c r="B60" s="33" t="s">
        <v>114</v>
      </c>
      <c r="C60" s="18"/>
      <c r="D60" s="18"/>
    </row>
    <row r="61" spans="1:4" x14ac:dyDescent="0.25">
      <c r="A61" s="26" t="s">
        <v>125</v>
      </c>
      <c r="B61" s="29" t="s">
        <v>126</v>
      </c>
      <c r="C61" s="18"/>
      <c r="D61" s="18"/>
    </row>
    <row r="62" spans="1:4" x14ac:dyDescent="0.25">
      <c r="A62" s="25" t="s">
        <v>50</v>
      </c>
      <c r="B62" s="25" t="s">
        <v>127</v>
      </c>
      <c r="C62" s="25" t="s">
        <v>129</v>
      </c>
      <c r="D62" s="25" t="s">
        <v>130</v>
      </c>
    </row>
    <row r="63" spans="1:4" x14ac:dyDescent="0.25">
      <c r="A63" s="26" t="s">
        <v>51</v>
      </c>
      <c r="B63" s="29" t="s">
        <v>175</v>
      </c>
      <c r="C63" s="50">
        <v>2</v>
      </c>
      <c r="D63" s="48">
        <v>0</v>
      </c>
    </row>
    <row r="64" spans="1:4" x14ac:dyDescent="0.25">
      <c r="A64" s="26" t="s">
        <v>52</v>
      </c>
      <c r="B64" s="29" t="s">
        <v>176</v>
      </c>
      <c r="C64" s="50">
        <v>2</v>
      </c>
      <c r="D64" s="48">
        <v>0</v>
      </c>
    </row>
    <row r="65" spans="1:5" x14ac:dyDescent="0.25">
      <c r="A65" s="26" t="s">
        <v>53</v>
      </c>
      <c r="B65" s="29" t="s">
        <v>177</v>
      </c>
      <c r="C65" s="50">
        <v>2</v>
      </c>
      <c r="D65" s="48">
        <v>0</v>
      </c>
    </row>
    <row r="66" spans="1:5" x14ac:dyDescent="0.25">
      <c r="A66" s="26" t="s">
        <v>54</v>
      </c>
      <c r="B66" s="29" t="s">
        <v>178</v>
      </c>
      <c r="C66" s="50">
        <v>2</v>
      </c>
      <c r="D66" s="48">
        <v>0</v>
      </c>
    </row>
    <row r="67" spans="1:5" ht="18.75" customHeight="1" x14ac:dyDescent="0.25">
      <c r="A67" s="26" t="s">
        <v>72</v>
      </c>
      <c r="B67" s="45" t="s">
        <v>179</v>
      </c>
      <c r="C67" s="50">
        <v>2</v>
      </c>
      <c r="D67" s="48">
        <v>0</v>
      </c>
    </row>
    <row r="68" spans="1:5" ht="25.5" x14ac:dyDescent="0.25">
      <c r="A68" s="26" t="s">
        <v>79</v>
      </c>
      <c r="B68" s="45" t="s">
        <v>180</v>
      </c>
      <c r="C68" s="50">
        <v>2</v>
      </c>
      <c r="D68" s="48">
        <v>0</v>
      </c>
    </row>
    <row r="69" spans="1:5" x14ac:dyDescent="0.25">
      <c r="A69" s="26" t="s">
        <v>80</v>
      </c>
      <c r="B69" s="45" t="s">
        <v>182</v>
      </c>
      <c r="C69" s="50">
        <v>2</v>
      </c>
      <c r="D69" s="48">
        <v>0</v>
      </c>
    </row>
    <row r="70" spans="1:5" x14ac:dyDescent="0.25">
      <c r="A70" s="26" t="s">
        <v>81</v>
      </c>
      <c r="B70" s="45" t="s">
        <v>181</v>
      </c>
      <c r="C70" s="50">
        <v>2</v>
      </c>
      <c r="D70" s="48">
        <v>0</v>
      </c>
      <c r="E70" s="44"/>
    </row>
    <row r="71" spans="1:5" x14ac:dyDescent="0.25">
      <c r="A71" s="26" t="s">
        <v>82</v>
      </c>
      <c r="B71" s="31" t="s">
        <v>183</v>
      </c>
      <c r="C71" s="50">
        <v>2</v>
      </c>
      <c r="D71" s="48">
        <v>0</v>
      </c>
      <c r="E71" s="47"/>
    </row>
    <row r="72" spans="1:5" x14ac:dyDescent="0.25">
      <c r="A72" s="26" t="s">
        <v>83</v>
      </c>
      <c r="B72" s="40" t="s">
        <v>184</v>
      </c>
      <c r="C72" s="50">
        <v>2</v>
      </c>
      <c r="D72" s="48">
        <v>0</v>
      </c>
    </row>
    <row r="73" spans="1:5" x14ac:dyDescent="0.25">
      <c r="A73" s="25" t="s">
        <v>159</v>
      </c>
      <c r="B73" s="57" t="s">
        <v>169</v>
      </c>
      <c r="C73" s="25" t="s">
        <v>70</v>
      </c>
      <c r="D73" s="25" t="s">
        <v>168</v>
      </c>
    </row>
    <row r="74" spans="1:5" x14ac:dyDescent="0.25">
      <c r="A74" s="56" t="s">
        <v>160</v>
      </c>
      <c r="B74" s="61" t="s">
        <v>185</v>
      </c>
      <c r="C74" s="62">
        <v>1</v>
      </c>
      <c r="D74" s="54">
        <v>0</v>
      </c>
    </row>
    <row r="75" spans="1:5" x14ac:dyDescent="0.25">
      <c r="A75" s="64"/>
      <c r="B75" s="65"/>
      <c r="C75" s="65"/>
      <c r="D75" s="66"/>
    </row>
    <row r="76" spans="1:5" x14ac:dyDescent="0.25">
      <c r="A76" s="26"/>
      <c r="B76" s="12" t="s">
        <v>38</v>
      </c>
      <c r="C76" s="82">
        <v>52201</v>
      </c>
      <c r="D76" s="83"/>
    </row>
    <row r="77" spans="1:5" x14ac:dyDescent="0.25">
      <c r="A77" s="26"/>
      <c r="B77" s="12" t="s">
        <v>39</v>
      </c>
      <c r="C77" s="74">
        <v>2377</v>
      </c>
      <c r="D77" s="75"/>
    </row>
    <row r="78" spans="1:5" ht="15.75" thickBot="1" x14ac:dyDescent="0.3">
      <c r="A78" s="51"/>
      <c r="B78" s="52"/>
      <c r="C78" s="53"/>
      <c r="D78" s="53"/>
    </row>
    <row r="79" spans="1:5" ht="15.75" thickBot="1" x14ac:dyDescent="0.3">
      <c r="C79" s="27" t="s">
        <v>128</v>
      </c>
      <c r="D79" s="24">
        <f>SUM(C20*C19,C21,D74)</f>
        <v>0</v>
      </c>
    </row>
  </sheetData>
  <mergeCells count="24">
    <mergeCell ref="C1:D1"/>
    <mergeCell ref="C77:D77"/>
    <mergeCell ref="B8:D8"/>
    <mergeCell ref="C20:D20"/>
    <mergeCell ref="C21:D21"/>
    <mergeCell ref="B15:D15"/>
    <mergeCell ref="B9:D9"/>
    <mergeCell ref="B10:D10"/>
    <mergeCell ref="C18:D18"/>
    <mergeCell ref="C19:D19"/>
    <mergeCell ref="B11:D11"/>
    <mergeCell ref="B12:D12"/>
    <mergeCell ref="B13:D13"/>
    <mergeCell ref="B14:D14"/>
    <mergeCell ref="C76:D76"/>
    <mergeCell ref="C22:D22"/>
    <mergeCell ref="C23:D23"/>
    <mergeCell ref="A75:D75"/>
    <mergeCell ref="B24:D24"/>
    <mergeCell ref="A3:D3"/>
    <mergeCell ref="A4:D4"/>
    <mergeCell ref="A5:D5"/>
    <mergeCell ref="B6:D6"/>
    <mergeCell ref="B7:D7"/>
  </mergeCells>
  <phoneticPr fontId="15" type="noConversion"/>
  <pageMargins left="0.25" right="0.25"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79E69-CBE5-433F-B3F7-36614C8E5E83}">
  <dimension ref="A1:G52"/>
  <sheetViews>
    <sheetView workbookViewId="0">
      <selection activeCell="I8" sqref="I8"/>
    </sheetView>
  </sheetViews>
  <sheetFormatPr defaultRowHeight="15" x14ac:dyDescent="0.25"/>
  <cols>
    <col min="1" max="1" width="7.140625" style="23" customWidth="1"/>
    <col min="2" max="2" width="47.28515625" style="23" customWidth="1"/>
    <col min="3" max="3" width="45.7109375" style="23" customWidth="1"/>
    <col min="4" max="4" width="46" style="23" customWidth="1"/>
    <col min="7" max="7" width="11.85546875" bestFit="1" customWidth="1"/>
  </cols>
  <sheetData>
    <row r="1" spans="1:4" ht="38.25" x14ac:dyDescent="0.25">
      <c r="B1" s="3"/>
      <c r="D1" s="90" t="s">
        <v>190</v>
      </c>
    </row>
    <row r="2" spans="1:4" x14ac:dyDescent="0.25">
      <c r="B2" s="3"/>
    </row>
    <row r="3" spans="1:4" ht="15.75" x14ac:dyDescent="0.25">
      <c r="A3" s="70" t="s">
        <v>7</v>
      </c>
      <c r="B3" s="70"/>
      <c r="C3" s="70"/>
      <c r="D3" s="70"/>
    </row>
    <row r="4" spans="1:4" ht="15.75" x14ac:dyDescent="0.25">
      <c r="A4" s="71" t="s">
        <v>91</v>
      </c>
      <c r="B4" s="71"/>
      <c r="C4" s="71"/>
      <c r="D4" s="71"/>
    </row>
    <row r="5" spans="1:4" x14ac:dyDescent="0.25">
      <c r="A5" s="72" t="s">
        <v>8</v>
      </c>
      <c r="B5" s="72"/>
      <c r="C5" s="72"/>
      <c r="D5" s="72"/>
    </row>
    <row r="6" spans="1:4" x14ac:dyDescent="0.25">
      <c r="A6" s="20" t="s">
        <v>1</v>
      </c>
      <c r="B6" s="73" t="s">
        <v>56</v>
      </c>
      <c r="C6" s="73"/>
      <c r="D6" s="73"/>
    </row>
    <row r="7" spans="1:4" x14ac:dyDescent="0.25">
      <c r="A7" s="20" t="s">
        <v>2</v>
      </c>
      <c r="B7" s="73" t="s">
        <v>57</v>
      </c>
      <c r="C7" s="73"/>
      <c r="D7" s="73"/>
    </row>
    <row r="8" spans="1:4" ht="26.25" customHeight="1" x14ac:dyDescent="0.25">
      <c r="A8" s="20" t="s">
        <v>3</v>
      </c>
      <c r="B8" s="73" t="s">
        <v>58</v>
      </c>
      <c r="C8" s="73"/>
      <c r="D8" s="73"/>
    </row>
    <row r="9" spans="1:4" ht="30" customHeight="1" x14ac:dyDescent="0.25">
      <c r="A9" s="20" t="s">
        <v>4</v>
      </c>
      <c r="B9" s="73" t="s">
        <v>59</v>
      </c>
      <c r="C9" s="73"/>
      <c r="D9" s="73"/>
    </row>
    <row r="10" spans="1:4" ht="17.25" customHeight="1" x14ac:dyDescent="0.25">
      <c r="A10" s="20" t="s">
        <v>5</v>
      </c>
      <c r="B10" s="73" t="s">
        <v>60</v>
      </c>
      <c r="C10" s="73"/>
      <c r="D10" s="73"/>
    </row>
    <row r="11" spans="1:4" ht="17.25" customHeight="1" x14ac:dyDescent="0.25">
      <c r="A11" s="20" t="s">
        <v>6</v>
      </c>
      <c r="B11" s="73" t="s">
        <v>61</v>
      </c>
      <c r="C11" s="73"/>
      <c r="D11" s="73"/>
    </row>
    <row r="12" spans="1:4" ht="45" customHeight="1" x14ac:dyDescent="0.25">
      <c r="A12" s="20" t="s">
        <v>62</v>
      </c>
      <c r="B12" s="81" t="s">
        <v>63</v>
      </c>
      <c r="C12" s="81"/>
      <c r="D12" s="81"/>
    </row>
    <row r="13" spans="1:4" ht="29.25" customHeight="1" x14ac:dyDescent="0.25">
      <c r="A13" s="20" t="s">
        <v>64</v>
      </c>
      <c r="B13" s="73" t="s">
        <v>65</v>
      </c>
      <c r="C13" s="73"/>
      <c r="D13" s="73"/>
    </row>
    <row r="14" spans="1:4" x14ac:dyDescent="0.25">
      <c r="A14" s="20" t="s">
        <v>66</v>
      </c>
      <c r="B14" s="73" t="s">
        <v>67</v>
      </c>
      <c r="C14" s="73"/>
      <c r="D14" s="73"/>
    </row>
    <row r="15" spans="1:4" ht="30" customHeight="1" x14ac:dyDescent="0.25">
      <c r="A15" s="20" t="s">
        <v>68</v>
      </c>
      <c r="B15" s="73" t="s">
        <v>69</v>
      </c>
      <c r="C15" s="73"/>
      <c r="D15" s="73"/>
    </row>
    <row r="17" spans="1:7" ht="25.5" x14ac:dyDescent="0.25">
      <c r="A17" s="42" t="s">
        <v>0</v>
      </c>
      <c r="B17" s="42" t="s">
        <v>9</v>
      </c>
      <c r="C17" s="43" t="s">
        <v>10</v>
      </c>
      <c r="D17" s="43" t="s">
        <v>11</v>
      </c>
    </row>
    <row r="18" spans="1:7" ht="15.75" x14ac:dyDescent="0.25">
      <c r="A18" s="2" t="s">
        <v>2</v>
      </c>
      <c r="B18" s="1" t="s">
        <v>92</v>
      </c>
      <c r="C18" s="79"/>
      <c r="D18" s="80"/>
    </row>
    <row r="19" spans="1:7" x14ac:dyDescent="0.25">
      <c r="A19" s="6"/>
      <c r="B19" s="7" t="s">
        <v>70</v>
      </c>
      <c r="C19" s="74">
        <v>1</v>
      </c>
      <c r="D19" s="75"/>
    </row>
    <row r="20" spans="1:7" x14ac:dyDescent="0.25">
      <c r="A20" s="6"/>
      <c r="B20" s="14" t="s">
        <v>13</v>
      </c>
      <c r="C20" s="76">
        <v>0</v>
      </c>
      <c r="D20" s="77"/>
    </row>
    <row r="21" spans="1:7" x14ac:dyDescent="0.25">
      <c r="A21" s="6"/>
      <c r="B21" s="14" t="s">
        <v>55</v>
      </c>
      <c r="C21" s="76">
        <f>SUM(D37:D39,C40*D40,D41:D46)</f>
        <v>0</v>
      </c>
      <c r="D21" s="77"/>
      <c r="G21" s="63"/>
    </row>
    <row r="22" spans="1:7" x14ac:dyDescent="0.25">
      <c r="A22" s="6"/>
      <c r="B22" s="7" t="s">
        <v>14</v>
      </c>
      <c r="C22" s="74"/>
      <c r="D22" s="75"/>
    </row>
    <row r="23" spans="1:7" x14ac:dyDescent="0.25">
      <c r="A23" s="6"/>
      <c r="B23" s="7" t="s">
        <v>15</v>
      </c>
      <c r="C23" s="74"/>
      <c r="D23" s="75"/>
    </row>
    <row r="24" spans="1:7" x14ac:dyDescent="0.25">
      <c r="A24" s="15" t="s">
        <v>48</v>
      </c>
      <c r="B24" s="84" t="s">
        <v>16</v>
      </c>
      <c r="C24" s="85"/>
      <c r="D24" s="86"/>
    </row>
    <row r="25" spans="1:7" ht="38.25" x14ac:dyDescent="0.25">
      <c r="A25" s="17" t="s">
        <v>40</v>
      </c>
      <c r="B25" s="13" t="s">
        <v>153</v>
      </c>
      <c r="C25" s="8"/>
      <c r="D25" s="8"/>
    </row>
    <row r="26" spans="1:7" x14ac:dyDescent="0.25">
      <c r="A26" s="17" t="s">
        <v>41</v>
      </c>
      <c r="B26" s="13" t="s">
        <v>131</v>
      </c>
      <c r="C26" s="8"/>
      <c r="D26" s="8"/>
    </row>
    <row r="27" spans="1:7" x14ac:dyDescent="0.25">
      <c r="A27" s="17" t="s">
        <v>42</v>
      </c>
      <c r="B27" s="13" t="s">
        <v>132</v>
      </c>
      <c r="C27" s="8"/>
      <c r="D27" s="8"/>
    </row>
    <row r="28" spans="1:7" x14ac:dyDescent="0.25">
      <c r="A28" s="17" t="s">
        <v>43</v>
      </c>
      <c r="B28" s="13" t="s">
        <v>133</v>
      </c>
      <c r="C28" s="8"/>
      <c r="D28" s="8"/>
    </row>
    <row r="29" spans="1:7" x14ac:dyDescent="0.25">
      <c r="A29" s="17" t="s">
        <v>44</v>
      </c>
      <c r="B29" s="13" t="s">
        <v>134</v>
      </c>
      <c r="C29" s="8"/>
      <c r="D29" s="8"/>
    </row>
    <row r="30" spans="1:7" x14ac:dyDescent="0.25">
      <c r="A30" s="17" t="s">
        <v>45</v>
      </c>
      <c r="B30" s="13" t="s">
        <v>156</v>
      </c>
      <c r="C30" s="8"/>
      <c r="D30" s="8"/>
    </row>
    <row r="31" spans="1:7" ht="38.25" x14ac:dyDescent="0.25">
      <c r="A31" s="17" t="s">
        <v>46</v>
      </c>
      <c r="B31" s="13" t="s">
        <v>154</v>
      </c>
      <c r="C31" s="8"/>
      <c r="D31" s="8"/>
    </row>
    <row r="32" spans="1:7" ht="30.75" customHeight="1" x14ac:dyDescent="0.25">
      <c r="A32" s="17" t="s">
        <v>47</v>
      </c>
      <c r="B32" s="13" t="s">
        <v>135</v>
      </c>
      <c r="C32" s="8"/>
      <c r="D32" s="8"/>
    </row>
    <row r="33" spans="1:4" ht="25.5" x14ac:dyDescent="0.25">
      <c r="A33" s="17" t="s">
        <v>155</v>
      </c>
      <c r="B33" s="13" t="s">
        <v>163</v>
      </c>
      <c r="C33" s="8"/>
      <c r="D33" s="8"/>
    </row>
    <row r="34" spans="1:4" x14ac:dyDescent="0.25">
      <c r="A34" s="17" t="s">
        <v>164</v>
      </c>
      <c r="B34" s="59" t="s">
        <v>161</v>
      </c>
      <c r="C34" s="8"/>
      <c r="D34" s="8"/>
    </row>
    <row r="35" spans="1:4" ht="25.5" x14ac:dyDescent="0.25">
      <c r="A35" s="17" t="s">
        <v>165</v>
      </c>
      <c r="B35" s="59" t="s">
        <v>162</v>
      </c>
      <c r="C35" s="8"/>
      <c r="D35" s="8"/>
    </row>
    <row r="36" spans="1:4" x14ac:dyDescent="0.25">
      <c r="A36" s="15" t="s">
        <v>84</v>
      </c>
      <c r="B36" s="16" t="s">
        <v>37</v>
      </c>
      <c r="C36" s="28" t="s">
        <v>129</v>
      </c>
      <c r="D36" s="28" t="s">
        <v>130</v>
      </c>
    </row>
    <row r="37" spans="1:4" x14ac:dyDescent="0.25">
      <c r="A37" s="17" t="s">
        <v>85</v>
      </c>
      <c r="B37" s="9" t="s">
        <v>136</v>
      </c>
      <c r="C37" s="8">
        <v>1</v>
      </c>
      <c r="D37" s="48">
        <v>0</v>
      </c>
    </row>
    <row r="38" spans="1:4" x14ac:dyDescent="0.25">
      <c r="A38" s="17" t="s">
        <v>86</v>
      </c>
      <c r="B38" s="9" t="s">
        <v>137</v>
      </c>
      <c r="C38" s="8">
        <v>1</v>
      </c>
      <c r="D38" s="48">
        <v>0</v>
      </c>
    </row>
    <row r="39" spans="1:4" ht="18" customHeight="1" x14ac:dyDescent="0.25">
      <c r="A39" s="17" t="s">
        <v>87</v>
      </c>
      <c r="B39" s="21" t="s">
        <v>138</v>
      </c>
      <c r="C39" s="22">
        <v>1</v>
      </c>
      <c r="D39" s="48">
        <v>0</v>
      </c>
    </row>
    <row r="40" spans="1:4" x14ac:dyDescent="0.25">
      <c r="A40" s="17" t="s">
        <v>88</v>
      </c>
      <c r="B40" s="21" t="s">
        <v>139</v>
      </c>
      <c r="C40" s="49">
        <v>10</v>
      </c>
      <c r="D40" s="48">
        <v>0</v>
      </c>
    </row>
    <row r="41" spans="1:4" x14ac:dyDescent="0.25">
      <c r="A41" s="17" t="s">
        <v>146</v>
      </c>
      <c r="B41" s="21" t="s">
        <v>141</v>
      </c>
      <c r="C41" s="49">
        <v>1</v>
      </c>
      <c r="D41" s="48">
        <v>0</v>
      </c>
    </row>
    <row r="42" spans="1:4" x14ac:dyDescent="0.25">
      <c r="A42" s="17" t="s">
        <v>147</v>
      </c>
      <c r="B42" s="21" t="s">
        <v>140</v>
      </c>
      <c r="C42" s="49">
        <v>1</v>
      </c>
      <c r="D42" s="48">
        <v>0</v>
      </c>
    </row>
    <row r="43" spans="1:4" x14ac:dyDescent="0.25">
      <c r="A43" s="17" t="s">
        <v>148</v>
      </c>
      <c r="B43" s="21" t="s">
        <v>142</v>
      </c>
      <c r="C43" s="49">
        <v>1</v>
      </c>
      <c r="D43" s="48">
        <v>0</v>
      </c>
    </row>
    <row r="44" spans="1:4" x14ac:dyDescent="0.25">
      <c r="A44" s="17" t="s">
        <v>149</v>
      </c>
      <c r="B44" s="21" t="s">
        <v>143</v>
      </c>
      <c r="C44" s="49">
        <v>1</v>
      </c>
      <c r="D44" s="48">
        <v>0</v>
      </c>
    </row>
    <row r="45" spans="1:4" ht="25.5" x14ac:dyDescent="0.25">
      <c r="A45" s="17" t="s">
        <v>150</v>
      </c>
      <c r="B45" s="21" t="s">
        <v>144</v>
      </c>
      <c r="C45" s="49">
        <v>1</v>
      </c>
      <c r="D45" s="48">
        <v>0</v>
      </c>
    </row>
    <row r="46" spans="1:4" ht="25.5" x14ac:dyDescent="0.25">
      <c r="A46" s="17" t="s">
        <v>151</v>
      </c>
      <c r="B46" s="21" t="s">
        <v>145</v>
      </c>
      <c r="C46" s="49">
        <v>1</v>
      </c>
      <c r="D46" s="48">
        <v>0</v>
      </c>
    </row>
    <row r="47" spans="1:4" x14ac:dyDescent="0.25">
      <c r="A47" s="15" t="s">
        <v>157</v>
      </c>
      <c r="B47" s="16" t="s">
        <v>37</v>
      </c>
      <c r="C47" s="28" t="s">
        <v>167</v>
      </c>
      <c r="D47" s="28" t="s">
        <v>168</v>
      </c>
    </row>
    <row r="48" spans="1:4" x14ac:dyDescent="0.25">
      <c r="A48" s="35" t="s">
        <v>158</v>
      </c>
      <c r="B48" s="55" t="s">
        <v>166</v>
      </c>
      <c r="C48" s="60">
        <v>1</v>
      </c>
      <c r="D48" s="58"/>
    </row>
    <row r="49" spans="1:4" x14ac:dyDescent="0.25">
      <c r="A49" s="10"/>
      <c r="B49" s="11" t="s">
        <v>38</v>
      </c>
      <c r="C49" s="82">
        <v>52201</v>
      </c>
      <c r="D49" s="83"/>
    </row>
    <row r="50" spans="1:4" x14ac:dyDescent="0.25">
      <c r="A50" s="6"/>
      <c r="B50" s="12" t="s">
        <v>39</v>
      </c>
      <c r="C50" s="87" t="s">
        <v>186</v>
      </c>
      <c r="D50" s="88"/>
    </row>
    <row r="51" spans="1:4" ht="15.75" thickBot="1" x14ac:dyDescent="0.3"/>
    <row r="52" spans="1:4" ht="15.75" thickBot="1" x14ac:dyDescent="0.3">
      <c r="C52" s="27" t="s">
        <v>152</v>
      </c>
      <c r="D52" s="24">
        <f>SUM(C20:D21,D48)</f>
        <v>0</v>
      </c>
    </row>
  </sheetData>
  <mergeCells count="22">
    <mergeCell ref="C22:D22"/>
    <mergeCell ref="B15:D15"/>
    <mergeCell ref="B24:D24"/>
    <mergeCell ref="C49:D49"/>
    <mergeCell ref="C50:D50"/>
    <mergeCell ref="C23:D23"/>
    <mergeCell ref="C18:D18"/>
    <mergeCell ref="C19:D19"/>
    <mergeCell ref="C20:D20"/>
    <mergeCell ref="C21:D21"/>
    <mergeCell ref="B14:D14"/>
    <mergeCell ref="A3:D3"/>
    <mergeCell ref="A4:D4"/>
    <mergeCell ref="A5:D5"/>
    <mergeCell ref="B6:D6"/>
    <mergeCell ref="B7:D7"/>
    <mergeCell ref="B8:D8"/>
    <mergeCell ref="B9:D9"/>
    <mergeCell ref="B10:D10"/>
    <mergeCell ref="B11:D11"/>
    <mergeCell ref="B12:D12"/>
    <mergeCell ref="B13:D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daļa</vt:lpstr>
      <vt:lpstr>2. daļa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Airita Erte</dc:creator>
  <cp:lastModifiedBy>Inese Cipruse</cp:lastModifiedBy>
  <dcterms:created xsi:type="dcterms:W3CDTF">2016-09-01T10:57:45Z</dcterms:created>
  <dcterms:modified xsi:type="dcterms:W3CDTF">2021-04-06T08:14:42Z</dcterms:modified>
</cp:coreProperties>
</file>